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Informacion" sheetId="1" state="visible" r:id="rId2"/>
    <sheet name="Hidden_1" sheetId="2" state="visible" r:id="rId3"/>
    <sheet name="Hidden_2" sheetId="3" state="visible" r:id="rId4"/>
    <sheet name="Hidden_3" sheetId="4" state="visible" r:id="rId5"/>
    <sheet name="Hidden_4" sheetId="5" state="visible" r:id="rId6"/>
    <sheet name="Hidden_5" sheetId="6" state="visible" r:id="rId7"/>
    <sheet name="Tabla_232612" sheetId="7" state="visible" r:id="rId8"/>
    <sheet name="Tabla_232611" sheetId="8" state="visible" r:id="rId9"/>
    <sheet name="Hidden_1_Tabla_232611" sheetId="9" state="visible" r:id="rId10"/>
  </sheets>
  <definedNames>
    <definedName function="false" hidden="false" name="Hidden_11" vbProcedure="false">Hidden_1!$A$1:$A$5</definedName>
    <definedName function="false" hidden="false" name="Hidden_1_Tabla_2326114" vbProcedure="false">Hidden_1_Tabla_232611!$A$1:$A$3</definedName>
    <definedName function="false" hidden="false" name="Hidden_23" vbProcedure="false">Hidden_2!$A$1:$A$2</definedName>
    <definedName function="false" hidden="false" name="Hidden_336" vbProcedure="false">Hidden_3!$A$1:$A$4</definedName>
    <definedName function="false" hidden="false" name="Hidden_441" vbProcedure="false">Hidden_4!$A$1:$A$2</definedName>
    <definedName function="false" hidden="false" name="Hidden_543" vbProcedure="false">Hidden_5!$A$1:$A$2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<sst xmlns="http://schemas.openxmlformats.org/spreadsheetml/2006/main" count="4463" uniqueCount="744">
  <si>
    <t xml:space="preserve">35793</t>
  </si>
  <si>
    <t xml:space="preserve">TÍTULO</t>
  </si>
  <si>
    <t xml:space="preserve">NOMBRE CORTO</t>
  </si>
  <si>
    <t xml:space="preserve">DESCRIPCIÓN</t>
  </si>
  <si>
    <t xml:space="preserve">Programas sociales desarrollados por sujetos obligados</t>
  </si>
  <si>
    <t xml:space="preserve">.LTAIPBCSFXVA</t>
  </si>
  <si>
    <t xml:space="preserve">9</t>
  </si>
  <si>
    <t xml:space="preserve">1</t>
  </si>
  <si>
    <t xml:space="preserve">10</t>
  </si>
  <si>
    <t xml:space="preserve">2</t>
  </si>
  <si>
    <t xml:space="preserve">7</t>
  </si>
  <si>
    <t xml:space="preserve">4</t>
  </si>
  <si>
    <t xml:space="preserve">6</t>
  </si>
  <si>
    <t xml:space="preserve">12</t>
  </si>
  <si>
    <t xml:space="preserve">13</t>
  </si>
  <si>
    <t xml:space="preserve">14</t>
  </si>
  <si>
    <t xml:space="preserve">232607</t>
  </si>
  <si>
    <t xml:space="preserve">232565</t>
  </si>
  <si>
    <t xml:space="preserve">232609</t>
  </si>
  <si>
    <t xml:space="preserve">232612</t>
  </si>
  <si>
    <t xml:space="preserve">232567</t>
  </si>
  <si>
    <t xml:space="preserve">232598</t>
  </si>
  <si>
    <t xml:space="preserve">232589</t>
  </si>
  <si>
    <t xml:space="preserve">232590</t>
  </si>
  <si>
    <t xml:space="preserve">232573</t>
  </si>
  <si>
    <t xml:space="preserve">232611</t>
  </si>
  <si>
    <t xml:space="preserve">232574</t>
  </si>
  <si>
    <t xml:space="preserve">232586</t>
  </si>
  <si>
    <t xml:space="preserve">232593</t>
  </si>
  <si>
    <t xml:space="preserve">232594</t>
  </si>
  <si>
    <t xml:space="preserve">232595</t>
  </si>
  <si>
    <t xml:space="preserve">232596</t>
  </si>
  <si>
    <t xml:space="preserve">232597</t>
  </si>
  <si>
    <t xml:space="preserve">232599</t>
  </si>
  <si>
    <t xml:space="preserve">232600</t>
  </si>
  <si>
    <t xml:space="preserve">232575</t>
  </si>
  <si>
    <t xml:space="preserve">232576</t>
  </si>
  <si>
    <t xml:space="preserve">232571</t>
  </si>
  <si>
    <t xml:space="preserve">232569</t>
  </si>
  <si>
    <t xml:space="preserve">232577</t>
  </si>
  <si>
    <t xml:space="preserve">232578</t>
  </si>
  <si>
    <t xml:space="preserve">232579</t>
  </si>
  <si>
    <t xml:space="preserve">232563</t>
  </si>
  <si>
    <t xml:space="preserve">232580</t>
  </si>
  <si>
    <t xml:space="preserve">232570</t>
  </si>
  <si>
    <t xml:space="preserve">232605</t>
  </si>
  <si>
    <t xml:space="preserve">232581</t>
  </si>
  <si>
    <t xml:space="preserve">232583</t>
  </si>
  <si>
    <t xml:space="preserve">232584</t>
  </si>
  <si>
    <t xml:space="preserve">232585</t>
  </si>
  <si>
    <t xml:space="preserve">232568</t>
  </si>
  <si>
    <t xml:space="preserve">232606</t>
  </si>
  <si>
    <t xml:space="preserve">232566</t>
  </si>
  <si>
    <t xml:space="preserve">232587</t>
  </si>
  <si>
    <t xml:space="preserve">232572</t>
  </si>
  <si>
    <t xml:space="preserve">232582</t>
  </si>
  <si>
    <t xml:space="preserve">232610</t>
  </si>
  <si>
    <t xml:space="preserve">232588</t>
  </si>
  <si>
    <t xml:space="preserve">232608</t>
  </si>
  <si>
    <t xml:space="preserve">232602</t>
  </si>
  <si>
    <t xml:space="preserve">232603</t>
  </si>
  <si>
    <t xml:space="preserve">232604</t>
  </si>
  <si>
    <t xml:space="preserve">232591</t>
  </si>
  <si>
    <t xml:space="preserve">232601</t>
  </si>
  <si>
    <t xml:space="preserve">232592</t>
  </si>
  <si>
    <t xml:space="preserve">232564</t>
  </si>
  <si>
    <t xml:space="preserve">232613</t>
  </si>
  <si>
    <t xml:space="preserve">232614</t>
  </si>
  <si>
    <t xml:space="preserve">232615</t>
  </si>
  <si>
    <t xml:space="preserve">Tabla Campos</t>
  </si>
  <si>
    <t xml:space="preserve">Tipo de programa social desarrollado</t>
  </si>
  <si>
    <t xml:space="preserve">Ejercicio</t>
  </si>
  <si>
    <t xml:space="preserve">El programa es desarrollado por más de un área</t>
  </si>
  <si>
    <t xml:space="preserve">Sujeto y área corresponsables 
Tabla_232612</t>
  </si>
  <si>
    <t xml:space="preserve">Denominación del programa.</t>
  </si>
  <si>
    <t xml:space="preserve">Documento normativo</t>
  </si>
  <si>
    <t xml:space="preserve">Fecha de inicio vigencia</t>
  </si>
  <si>
    <t xml:space="preserve">Fecha de término vigencia</t>
  </si>
  <si>
    <t xml:space="preserve">Diseño:</t>
  </si>
  <si>
    <t xml:space="preserve">Objetivos y alcances del Programa 
Tabla_232611</t>
  </si>
  <si>
    <t xml:space="preserve">Población beneficiada</t>
  </si>
  <si>
    <t xml:space="preserve">Nota metodológica de cálculo, en su caso</t>
  </si>
  <si>
    <t xml:space="preserve">Monto del presupuesto aprobado</t>
  </si>
  <si>
    <t xml:space="preserve">Monto del presupuesto modificado</t>
  </si>
  <si>
    <t xml:space="preserve">Monto del presupuesto ejercido</t>
  </si>
  <si>
    <t xml:space="preserve">Monto déficit de operación</t>
  </si>
  <si>
    <t xml:space="preserve">Monto gastos de administración</t>
  </si>
  <si>
    <t xml:space="preserve">Hipervínculo documento de modificaciones</t>
  </si>
  <si>
    <t xml:space="preserve">Hipervínculo calendario presupuestal</t>
  </si>
  <si>
    <t xml:space="preserve">Criterios de elegibilidad</t>
  </si>
  <si>
    <t xml:space="preserve">Requisitos y procedimientos de acceso</t>
  </si>
  <si>
    <t xml:space="preserve">Monto, apoyo o beneficio mínimo que recibirá(n)</t>
  </si>
  <si>
    <t xml:space="preserve">Monto, apoyo o beneficio máximo que recibirá(n)</t>
  </si>
  <si>
    <t xml:space="preserve">Procedimientos de queja</t>
  </si>
  <si>
    <t xml:space="preserve">Mecanismos de exigibilidad</t>
  </si>
  <si>
    <t xml:space="preserve">Mecanismos de cancelación del apoyo, en su caso</t>
  </si>
  <si>
    <t xml:space="preserve">Periodo que se informa </t>
  </si>
  <si>
    <t xml:space="preserve">Mecanismos de evaluación</t>
  </si>
  <si>
    <t xml:space="preserve">Instancia(s) evaluadora(s)</t>
  </si>
  <si>
    <t xml:space="preserve">Hipervínculo a resultados de informe de evaluación</t>
  </si>
  <si>
    <t xml:space="preserve">Seguimiento a las recomendaciones (en su caso)</t>
  </si>
  <si>
    <t xml:space="preserve">Denominación del indicador</t>
  </si>
  <si>
    <t xml:space="preserve">Definición  del indicador</t>
  </si>
  <si>
    <t xml:space="preserve">Método de cálculo del indicador</t>
  </si>
  <si>
    <t xml:space="preserve">Unidad de medida del indicador.</t>
  </si>
  <si>
    <t xml:space="preserve">Dimensión del indicador</t>
  </si>
  <si>
    <t xml:space="preserve">Frecuencia de medición del indicador</t>
  </si>
  <si>
    <t xml:space="preserve">Resultados del indicador</t>
  </si>
  <si>
    <t xml:space="preserve">Denominación de documento, metodología o base.</t>
  </si>
  <si>
    <t xml:space="preserve">Formas de participación social</t>
  </si>
  <si>
    <t xml:space="preserve">Articulación otros programas sociales</t>
  </si>
  <si>
    <t xml:space="preserve">Denominación del (los) programas (s)</t>
  </si>
  <si>
    <t xml:space="preserve">Está sujetos a reglas de operación</t>
  </si>
  <si>
    <t xml:space="preserve">Hipervínculo Reglas de operación</t>
  </si>
  <si>
    <t xml:space="preserve">Hipervínculo a informes periódicos de ejecución</t>
  </si>
  <si>
    <t xml:space="preserve">Hipervínculo al resultados de  las evaluaciones</t>
  </si>
  <si>
    <t xml:space="preserve">Fecha de publicación de las evaluaciones</t>
  </si>
  <si>
    <t xml:space="preserve">Hipervínculo Padrón de beneficiarios</t>
  </si>
  <si>
    <t xml:space="preserve">Fecha de validación</t>
  </si>
  <si>
    <t xml:space="preserve">Área responsable de la información</t>
  </si>
  <si>
    <t xml:space="preserve">Año</t>
  </si>
  <si>
    <t xml:space="preserve">Fecha de actualización</t>
  </si>
  <si>
    <t xml:space="preserve">Nota</t>
  </si>
  <si>
    <t xml:space="preserve">Programas de servicios</t>
  </si>
  <si>
    <t xml:space="preserve">2016</t>
  </si>
  <si>
    <t xml:space="preserve">Si</t>
  </si>
  <si>
    <t xml:space="preserve">6071004</t>
  </si>
  <si>
    <t xml:space="preserve">PROGRAMA DE FORTALECIMIENTO DE ACCIONES DE ORDENAMIENTO PESQUERO EN EL LITORAL MARINO DE BAJA CALIFORNIA SUR 2016</t>
  </si>
  <si>
    <t xml:space="preserve">21/04/2016</t>
  </si>
  <si>
    <t xml:space="preserve">31/12/2016</t>
  </si>
  <si>
    <t xml:space="preserve">SECRETARIA DE PESCA, ACUACULTURA Y DESARROLLO AGROPECUARIO</t>
  </si>
  <si>
    <t xml:space="preserve">5918</t>
  </si>
  <si>
    <t xml:space="preserve">ORGANIZACIONES CON PERMISO DE PESCA COMECIAL EN EL ESTADO DE BAJA CALIFORNIA SUR</t>
  </si>
  <si>
    <t xml:space="preserve">1500000</t>
  </si>
  <si>
    <t xml:space="preserve">1498927.76</t>
  </si>
  <si>
    <t xml:space="preserve">1072.24</t>
  </si>
  <si>
    <t xml:space="preserve">0</t>
  </si>
  <si>
    <t xml:space="preserve">CONTAR CON PERMISO DE PESCA COMERCIAL RIBEREÑA</t>
  </si>
  <si>
    <t xml:space="preserve">ANEXO I AL VI  DE LOS TERMINOS DE REFERENCIA DEL PROGRAMA DE ORDENAMIENTO PESQUERO CONCISTENTES EN SOLICITUD DE APOYO.</t>
  </si>
  <si>
    <t xml:space="preserve">0.00</t>
  </si>
  <si>
    <t xml:space="preserve">HACER USO DEL 018004663786; POR CORREO ELECTRONICO HONESTO@BCS.GOB.MX; </t>
  </si>
  <si>
    <t xml:space="preserve">TODOS AQUELLOS QUE CUENTEN CON UN PERMISO DE PESCA COMERCIAL RIBEREÑA Y QUE REALICEN LA ACTIVIDAD PESQUERA EN BAJA CALIFORNIA SUR</t>
  </si>
  <si>
    <t xml:space="preserve">NO ACTUALIZAR PERMISO DE PESCA</t>
  </si>
  <si>
    <t xml:space="preserve">ND</t>
  </si>
  <si>
    <t xml:space="preserve">FORTALECIMIENTO DE ACCIONES DE ORDENAMIENTO PESQUERO</t>
  </si>
  <si>
    <t xml:space="preserve">ORDENAR Y ACTUALIZAR EL PADRON DE ORDENAMIENTO PESQUERO</t>
  </si>
  <si>
    <t xml:space="preserve">73</t>
  </si>
  <si>
    <t xml:space="preserve">PADRON</t>
  </si>
  <si>
    <t xml:space="preserve">Eficiencia</t>
  </si>
  <si>
    <t xml:space="preserve">TRIMESTRAL</t>
  </si>
  <si>
    <t xml:space="preserve">37%</t>
  </si>
  <si>
    <t xml:space="preserve">CONVENIO</t>
  </si>
  <si>
    <t xml:space="preserve">No</t>
  </si>
  <si>
    <t xml:space="preserve">Sí</t>
  </si>
  <si>
    <t xml:space="preserve">16/12/2016</t>
  </si>
  <si>
    <t xml:space="preserve">DIRECCION DE ORDENAMIENTO PESQUERO</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</si>
  <si>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</si>
  <si>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6071003</t>
  </si>
  <si>
    <t xml:space="preserve">6071002</t>
  </si>
  <si>
    <t xml:space="preserve">PROGRAMA ESTATAL DE APOYO A LA PRODUCTIVIDAD DE LA PESCA RIBEREÑA</t>
  </si>
  <si>
    <t xml:space="preserve">01/04/2016</t>
  </si>
  <si>
    <t xml:space="preserve">30/06/2016</t>
  </si>
  <si>
    <t xml:space="preserve">SUBSECRETARIA DE PESCA Y ACUACULTURA</t>
  </si>
  <si>
    <t xml:space="preserve">64</t>
  </si>
  <si>
    <t xml:space="preserve">PESCADORES NO APOYADOS EN PROGRAMAS FEDERALES.</t>
  </si>
  <si>
    <t xml:space="preserve">1411403.25</t>
  </si>
  <si>
    <t xml:space="preserve">88596.75</t>
  </si>
  <si>
    <t xml:space="preserve">PERTENECER AL PADRON DE ORDENAMIENTO PESQUERO</t>
  </si>
  <si>
    <t xml:space="preserve">1.-SOLICITUD  DEL APOYO REQUERIDO DEBIDAMENTE FIRMADA POR EL PRESIDENTE DE LA ORGANIZACIÓN,  ASÍ COMO POR EL USUARIO DEL ESFUERZO PESQUERO DIRIGIDA AL C. SR. GOBERNADOR DEL ESTADO CON COPIA A LA SECRETARIA DE PESCA, ACUACULTURA Y DESARROLLO AGROPECUARIO; 2.- COPIA DE CREDENCIAL DE ELECTOR VIGENTE; 3.- COPIA DEL PERMISO DE PESCA</t>
  </si>
  <si>
    <t xml:space="preserve">2,000.00</t>
  </si>
  <si>
    <t xml:space="preserve">60,000.00</t>
  </si>
  <si>
    <t xml:space="preserve">PADRON DE ORDENAMIENTO PESQUERO</t>
  </si>
  <si>
    <t xml:space="preserve">POR DUPLICIDAD DE APOYO EN OTRO PROGRAMA SOCIAL</t>
  </si>
  <si>
    <t xml:space="preserve">LA PRODUCTIVIDAD MEDIANTE LA IMPLEMENTACION QUE EFICIENTEN LOS ESQUEMAS PESQUEROS.</t>
  </si>
  <si>
    <t xml:space="preserve">MEDIR EL APOYO A LOS PRODUCTORES, ATRAVEZ DE MECANISMOS LEGALES DE PROTOCOLIZACION Y LA ACTUALIZACION DE ORGANIZACIONES QUE ESTO REPRESENTA</t>
  </si>
  <si>
    <t xml:space="preserve">SOLICITUDES</t>
  </si>
  <si>
    <t xml:space="preserve">82%</t>
  </si>
  <si>
    <t xml:space="preserve">LINEAMIENTOS</t>
  </si>
  <si>
    <t xml:space="preserve">DE FORMA ECONÓMICA CON EL 20% DEL VALOR TOTAL DEL APOYO.</t>
  </si>
  <si>
    <t xml:space="preserve">6071001</t>
  </si>
  <si>
    <t xml:space="preserve">Programas de subsidio</t>
  </si>
  <si>
    <t xml:space="preserve">6071000</t>
  </si>
  <si>
    <t xml:space="preserve">SEGURO DE VIDA PARA EL PESCADOR</t>
  </si>
  <si>
    <t xml:space="preserve">09/05/2016</t>
  </si>
  <si>
    <t xml:space="preserve">09/05/2017</t>
  </si>
  <si>
    <t xml:space="preserve">3611</t>
  </si>
  <si>
    <t xml:space="preserve">2700000</t>
  </si>
  <si>
    <t xml:space="preserve">2668529</t>
  </si>
  <si>
    <t xml:space="preserve">31471</t>
  </si>
  <si>
    <t xml:space="preserve">80,000.00</t>
  </si>
  <si>
    <t xml:space="preserve">100,000.00</t>
  </si>
  <si>
    <t xml:space="preserve">1.- SER EXCLUIDO DEL PADRON DE ORDENAMIENTO PESQUERO</t>
  </si>
  <si>
    <t xml:space="preserve">SEGURO DE VIDA</t>
  </si>
  <si>
    <t xml:space="preserve">OTORGAR EL SEGURO DE VIDA A TODOS LOS PESCADORES QUE SE ENCUENTREN EN EL PADRON DE ORDENAMIENTO PESQUERO</t>
  </si>
  <si>
    <t xml:space="preserve">77%</t>
  </si>
  <si>
    <t xml:space="preserve">CONTRATO</t>
  </si>
  <si>
    <t xml:space="preserve">6070999</t>
  </si>
  <si>
    <t xml:space="preserve">SER EXCLUIDO DEL PADRON DE ORDENAMIENTO PESQUERO</t>
  </si>
  <si>
    <t xml:space="preserve">6070998</t>
  </si>
  <si>
    <t xml:space="preserve">VEDA DEL GOLFO DE ULLOA</t>
  </si>
  <si>
    <t xml:space="preserve">24/06/2016</t>
  </si>
  <si>
    <t xml:space="preserve">30/09/2016</t>
  </si>
  <si>
    <t xml:space="preserve">SAGARPA</t>
  </si>
  <si>
    <t xml:space="preserve">75</t>
  </si>
  <si>
    <t xml:space="preserve">INDICE DE MORTANDAD DE LA TORTUGA MARINA OCASIONADO SUPUESTAMENTE POR LA PESCA RIBEREÑA DE LA ZONA DEL GOLFO DE ULLOA</t>
  </si>
  <si>
    <t xml:space="preserve">72000000</t>
  </si>
  <si>
    <t xml:space="preserve">48808766</t>
  </si>
  <si>
    <t xml:space="preserve">QUE REALICEN ACTIVIDAD PESQUERA EN LA ZONA DEL GOLFO DE ULLOA</t>
  </si>
  <si>
    <t xml:space="preserve">162,000.00</t>
  </si>
  <si>
    <t xml:space="preserve">TODOS AQUELLOS QUE CUENTEN CON UN PERMISO DE PESCA COMERCIAL Y QUE REALICEN LA ACTIVIDAD PESQUERA EN ALGUNAS DE LAS SIGUIENTES LOCALIDADES O CAMPOS PESQUEROS ALEDAÑOS A LA REGION DEL GOLFO DE ULLOA B.C.S., LA CONTRALORÍA DEL ESTADO DE B.C.S. (QUEJA)</t>
  </si>
  <si>
    <t xml:space="preserve">QUE LOS BENEFICIARIOS PESQUEN DURANTE LA VEDA DE LA ZONA DEL GOLFO DE ULLOA</t>
  </si>
  <si>
    <t xml:space="preserve">PROBLEMÁTICA DE LA ZONA DEL GOLFO DE ULLOA</t>
  </si>
  <si>
    <t xml:space="preserve">REDUCIR LA POSIBLE INTERACCION DE LA PESCA DE ESCAMA CON LAS TOTUGAS MARINAS DE LA COSTA OCCIDENTAL DE BAJA CALIFORNIA SUR.</t>
  </si>
  <si>
    <t xml:space="preserve">77</t>
  </si>
  <si>
    <t xml:space="preserve">INDICE DE LA MORTANDAD DE LA TORTUGA MARINA </t>
  </si>
  <si>
    <t xml:space="preserve">UNICA VEZ</t>
  </si>
  <si>
    <t xml:space="preserve">97%</t>
  </si>
  <si>
    <t xml:space="preserve">ACUERDO PUBLICADO EN DIARIO OFICIAL DE LA FEDERACION EL 23/JUNIO/2016</t>
  </si>
  <si>
    <t xml:space="preserve">6070997</t>
  </si>
  <si>
    <t xml:space="preserve">2017</t>
  </si>
  <si>
    <t xml:space="preserve">6070996</t>
  </si>
  <si>
    <t xml:space="preserve">31/03/2017</t>
  </si>
  <si>
    <t xml:space="preserve">6070995</t>
  </si>
  <si>
    <t xml:space="preserve">6070994</t>
  </si>
  <si>
    <t xml:space="preserve">6070993</t>
  </si>
  <si>
    <t xml:space="preserve">6070992</t>
  </si>
  <si>
    <t xml:space="preserve">6070991</t>
  </si>
  <si>
    <t xml:space="preserve">6070990</t>
  </si>
  <si>
    <t xml:space="preserve">6070989</t>
  </si>
  <si>
    <t xml:space="preserve">6070988</t>
  </si>
  <si>
    <t xml:space="preserve">PROGRAMA DE ORDENAMIENTO PESQUERO 2017</t>
  </si>
  <si>
    <t xml:space="preserve">11/07/2017</t>
  </si>
  <si>
    <t xml:space="preserve">31/12/2017</t>
  </si>
  <si>
    <t xml:space="preserve">30/06/2017</t>
  </si>
  <si>
    <t xml:space="preserve">6070987</t>
  </si>
  <si>
    <t xml:space="preserve">6070986</t>
  </si>
  <si>
    <t xml:space="preserve">12/06/2017</t>
  </si>
  <si>
    <t xml:space="preserve">N/D</t>
  </si>
  <si>
    <t xml:space="preserve">6070985</t>
  </si>
  <si>
    <t xml:space="preserve">6070984</t>
  </si>
  <si>
    <t xml:space="preserve">08/07/2017</t>
  </si>
  <si>
    <t xml:space="preserve">08/07/2018</t>
  </si>
  <si>
    <t xml:space="preserve">6070983</t>
  </si>
  <si>
    <t xml:space="preserve">6070982</t>
  </si>
  <si>
    <t xml:space="preserve">888000</t>
  </si>
  <si>
    <t xml:space="preserve">30/09/2017</t>
  </si>
  <si>
    <t xml:space="preserve">6070981</t>
  </si>
  <si>
    <t xml:space="preserve">6070980</t>
  </si>
  <si>
    <t xml:space="preserve">1700000</t>
  </si>
  <si>
    <t xml:space="preserve">1640000</t>
  </si>
  <si>
    <t xml:space="preserve">43</t>
  </si>
  <si>
    <t xml:space="preserve">6070979</t>
  </si>
  <si>
    <t xml:space="preserve">6070978</t>
  </si>
  <si>
    <t xml:space="preserve">3659</t>
  </si>
  <si>
    <t xml:space="preserve">2495651.64</t>
  </si>
  <si>
    <t xml:space="preserve">6070977</t>
  </si>
  <si>
    <t xml:space="preserve">6070976</t>
  </si>
  <si>
    <t xml:space="preserve">2930</t>
  </si>
  <si>
    <t xml:space="preserve">15/12/2017</t>
  </si>
  <si>
    <t xml:space="preserve">2018</t>
  </si>
  <si>
    <t xml:space="preserve">6070975</t>
  </si>
  <si>
    <t xml:space="preserve">AL PRESENTAR LA PROPUESTA DEL PROGRAMA SE PROPUISO UN PRESUPUESTO DE 1,700,000.00 PESOS PERO SOLO SE APROBO PARA APOYO 1,640,000.00 YA QUE SE TOMO COMO BASE LAS SOLICITUDES APROBADAS QUE INGRESARON LOS PRODUCTORES, EL RESTO DEL DINERO SE EMPLEO EN GASTOS DE OPERACIÓN. </t>
  </si>
  <si>
    <t xml:space="preserve">6070974</t>
  </si>
  <si>
    <t xml:space="preserve">DERIVADO A LAS EMPRESAS ASEGURADORAS QUE PARTICIPARON EN LA LICITACIÓN SE APROBO EL MONTO DE 2,495,651.64  TOMANDO COMO BASE EL PRESUPUESTO DEL AÑO ANTERIOR QUE FUE DE 2,700,000</t>
  </si>
  <si>
    <t xml:space="preserve">Programas de infraestructura social</t>
  </si>
  <si>
    <t xml:space="preserve">6070934</t>
  </si>
  <si>
    <t xml:space="preserve">PROGRAMA EN CONCURRENCIA CON LAS ENTIDADES FEDERATIVAS COMPONENTE PESCA</t>
  </si>
  <si>
    <t xml:space="preserve">30/12/2015</t>
  </si>
  <si>
    <t xml:space="preserve">30/12/2016</t>
  </si>
  <si>
    <t xml:space="preserve">GOBIERNO FEDERAL</t>
  </si>
  <si>
    <t xml:space="preserve">560</t>
  </si>
  <si>
    <t xml:space="preserve">SE PARTE DEL SUPUESTO QUE CADA APOYO GENERA 5 EMPLEOS PROMEDIO</t>
  </si>
  <si>
    <t xml:space="preserve">23745642.07</t>
  </si>
  <si>
    <t xml:space="preserve">260000</t>
  </si>
  <si>
    <t xml:space="preserve">1.00</t>
  </si>
  <si>
    <t xml:space="preserve">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
</t>
  </si>
  <si>
    <t xml:space="preserve">LAS QUEJAS Y DENUNCIAS PODRÁN REALIZARSE POR ESCRITO, VÍA INTERNET (HTTP://WWW.FUNCIONPUBLICA.GOB.MX), VÍA
CORREO ELECTRÓNICO (CONTACTOCIUDADANO@FUNCIONPUBLICA.GOB.MX Y QUEJAS@FUNCIONPUBLICA.GOB.MX) O VÍA
TELEFÓNICA AL 01 800 90 61 900, BAJA
CALIFORNIA SUR 01 (612) 123 60 90 EXT. 72203</t>
  </si>
  <si>
    <t xml:space="preserve">EN CASO DE QUE LA SOLICITUD NO CONTENGA LOS DATOS O NO SE CUMPLAN LOS REQUISITOS APLICABLES, SE DEBERÁ PREVENIR AL SOLICITANTE MEDIANTE PUBLICACIÓN EN LA VENTANILLA CORRESPONDIENTE Y EN LA PÁGINA ELECTRÓNICA DE LA INSTANCIA EJECUTORA POR UNA SOLA VEZ, IDENTIFICANDO EL TRÁMITE POR SU NÚMERO DE FOLIO, PARA QUE SUBSANE LA OMISIÓN EN UN PLAZO NO MAYOR DE 10 DÍAS HÁBILES, CONTADOS A PARTIR DEL DÍA DE LA NOTIFICACIÓN, POR LO QUE UNA VEZ QUE EL SOLICITANTE PRESENTE COMPLETOS LOS REQUISITOS, SE CONTINUARÁ CON EL TRÁMITE. TRANSCURRIDO EL PLAZO DE
10 DÍAS HÁBILES, SIN QUE SE DESAHOGUE LA PREVENCIÓN, SE TENDRÁ POR NO PRESENTADA LA SOLICITUD.</t>
  </si>
  <si>
    <t xml:space="preserve">ENE-DIC</t>
  </si>
  <si>
    <t xml:space="preserve">QUE CUMPLA CON LA PERTENENCIA A LA POBLACIÓN OBJETIVO, LOS CRITERIOS, REQUISITOS GENERALES Y ESPECÍFICOS
HASTA AGOTAR LA DISPONIBILIDAD PRESUPUESTARIA Y/O
B) EL QUE OBTENGA LA MEJOR CALIFICACIÓN CON BASE EN LA EVALUACIÓN TÉCNICA Y/O ECONÓMICA Y/O FINANCIERA,
LEGAL E IMPACTO SOCIAL Y/O LOS CRITERIOS ESTABLECIDOS EN LA CEDULA DE VALORACIÓN ESPECÍFICA O LOS CRITERIOS DE
ELEGIBILIDAD DE CADA COMPONENTE. EN CASO DE QUE LAS SOLICITUDES ALCANCEN UN NIVEL DE CALIFICACIÓN SIMILAR, SE
ATENDERÁN CONFORME A LA FECHA Y EN SU CASO, HORA DE INGRESO DE LAS MISMAS.</t>
  </si>
  <si>
    <t xml:space="preserve">DELEGACION DE LA SAGARPA EN BAJA CALIFORNIA SUR</t>
  </si>
  <si>
    <t xml:space="preserve">SOLICITUDES AUTORIZADAS</t>
  </si>
  <si>
    <t xml:space="preserve">SON LOS  PROYECTOS  APROBADOS POR LA DIRECCION</t>
  </si>
  <si>
    <t xml:space="preserve">EL INDICADOR SE ALIMENTA POR EL NUMERO DE PROYECTOS OTORGADOS</t>
  </si>
  <si>
    <t xml:space="preserve">PROYECTO</t>
  </si>
  <si>
    <t xml:space="preserve">112</t>
  </si>
  <si>
    <t xml:space="preserve">REGLAS DE OPERACIÓN DEL PROGRAMA DE CONCURRENCIA CON LAS ENTIDADES FEDERATIVAS DE LA SECRETARÍA DE AGRICULTURA, GANADERÍA, DESARROLLO RURAL, PESCA Y ALIMENTACIÓN</t>
  </si>
  <si>
    <t xml:space="preserve">EL 50% DEL VALOR TOTAL DEL APOYO</t>
  </si>
  <si>
    <t xml:space="preserve">DIRECCION DE INFRAESTRUCTURA Y FLOTA PESQUERA </t>
  </si>
  <si>
    <t xml:space="preserve">6070933</t>
  </si>
  <si>
    <t xml:space="preserve">PROGRAMA DE INCENTIVO MODERNIZACION DE EMBARCACIONES PESQUERAS MENORES</t>
  </si>
  <si>
    <t xml:space="preserve">1845</t>
  </si>
  <si>
    <t xml:space="preserve">23066667</t>
  </si>
  <si>
    <t xml:space="preserve">21691577</t>
  </si>
  <si>
    <t xml:space="preserve">1375090</t>
  </si>
  <si>
    <t xml:space="preserve">200000</t>
  </si>
  <si>
    <t xml:space="preserve">LOS BENEFICIARIOS Y LOS CIUDADANOS EN GENERAL PODRÁN PRESENTAR POR ESCRITO SUS QUEJAS Y DENUNCIAS, CON RESPECTO A LA EJECUCIÓN DE LAS PRESENTES REGLAS DE OPERACIÓN DIRECTAMENTE ANTE EL ÓRGANO INTERNO DE CONTROL EN LA SECRETARÍA, O EN EL ÓRGANO INTERNO DE CONTRO DE LA CONAPESCA, ORGANOS DE OCNTROL DE LA SECRETARIA DE LA FUNCION PUBLICA
.
</t>
  </si>
  <si>
    <t xml:space="preserve">LAS QUEJAS Y DENUNCIAS PODRÁN REALIZARSE POR ESCRITO , VÍA CORREO ELECTRONICO CONTACTOCIUDADANO@FUNCIONPUBLICA.GOB.MX; QUEJAS@FUNCION PUBLICA.GOB.MX, VÍA TELEFONICA 669-915-69-00 EXTENSION 58901 AL 01 800 90 61 900    BAJA
CALIFORNIA SUR 01 (612) 123 60 90 EXT. 72203</t>
  </si>
  <si>
    <t xml:space="preserve">EN CASO DE QUE LA SOLICITUD NO CONTENGA LOS DATOS O NO SE CUMPLAN LOS REQUISITOS APLICABLES, SE DEBERÁ PREVENIR AL SOLICITANTE MEDIANTE PUBLICACIÓN EN LA VENTANILLA CORRESPONDIENTE Y EN LA PÁGINA ELECTRÓNICA DE LA INSTANCIA EJECUTORA POR UNA SOLA VEZ, IDENTIFICANDO EL TRÁMITE POR SU NÚMERO DE FOLIO, PARA QUE SUBSANE LA OMISIÓN EN UN PLAZO NO MAYOR DE 10 DÍAS HÁBILES, CONTADOS A PARTIR DEL DÍA DE LA NOTIFICACIÓN, POR LO QUE UNA VEZ QUE EL SOLICITANTE PRESENTE COMPLETOS LOS REQUISITOS, SE CONTINUARÁ CON EL TRÁMITE. TRANSCURRIDO EL PLAZO DE 10 DÍAS HÁBILES, SIN QUE SE DESAHOGUE LA PREVENCIÓN, SE TENDRÁ POR NO DICTAMINA POSITIVA.</t>
  </si>
  <si>
    <t xml:space="preserve">EL QUE CUMPLA CON LOS REQUISITOS DE ELEGIBILIDAD</t>
  </si>
  <si>
    <t xml:space="preserve">LA DIRECCION DE ORGANIZACIÓN Y FOMENTO DE LA CONAPESCA </t>
  </si>
  <si>
    <t xml:space="preserve">EQUIPOS RENOVADOS</t>
  </si>
  <si>
    <t xml:space="preserve">EL INDICADOR SE ALIMENTA POR EL NUMERO DE EQUIPOS BENEFICIADOS</t>
  </si>
  <si>
    <t xml:space="preserve">PROYECTOS Y EQUIPAMIENTO</t>
  </si>
  <si>
    <t xml:space="preserve">369</t>
  </si>
  <si>
    <t xml:space="preserve">REGLAS DE OPERACIÓN DEL INCENTIVO MODERNIZACION DE EMBARCACIONES MENORES DE LA SECRETARÍA DE AGRICULTURA, GANADERÍA, DESARROLLO RURAL, PESCA Y ALIMENTACIÓN</t>
  </si>
  <si>
    <t xml:space="preserve">EL 30% DEL VALOR TOTAL DEL APOYO</t>
  </si>
  <si>
    <t xml:space="preserve">INCENTIVO MODERNIZACION DE EMBARCACIONES MENORES</t>
  </si>
  <si>
    <t xml:space="preserve">6070932</t>
  </si>
  <si>
    <t xml:space="preserve">30/12/2017</t>
  </si>
  <si>
    <t xml:space="preserve">ENE-MAR</t>
  </si>
  <si>
    <t xml:space="preserve">DIRECCION DE INFRAESTRUCTURA Y FLOTA PESQUERA</t>
  </si>
  <si>
    <t xml:space="preserve">6070931</t>
  </si>
  <si>
    <t xml:space="preserve">EL QUE CUMPLA CON LOS REQUISITOS DE ELEGIBILIDAD Y HASTA AGOTAR DISPONIBILIDAD PRESUPUESTARIA</t>
  </si>
  <si>
    <t xml:space="preserve">REGLAS DE OPERACIÓN DEL INCENTIVO MODRNIZACION DE EMBARCACIONES MENORES DE LA SECRETARÍA DE AGRICULTURA, GANADERÍA, DESARROLLO RURAL, PESCA Y ALIMENTACIÓN</t>
  </si>
  <si>
    <t xml:space="preserve">6070930</t>
  </si>
  <si>
    <t xml:space="preserve">250</t>
  </si>
  <si>
    <t xml:space="preserve">7584291</t>
  </si>
  <si>
    <t xml:space="preserve">ABR-JUN</t>
  </si>
  <si>
    <t xml:space="preserve">50</t>
  </si>
  <si>
    <t xml:space="preserve">6070929</t>
  </si>
  <si>
    <t xml:space="preserve">6070928</t>
  </si>
  <si>
    <t xml:space="preserve">2101788.73</t>
  </si>
  <si>
    <t xml:space="preserve">JUL-SEP</t>
  </si>
  <si>
    <t xml:space="preserve">55</t>
  </si>
  <si>
    <t xml:space="preserve">6070927</t>
  </si>
  <si>
    <t xml:space="preserve">6070926</t>
  </si>
  <si>
    <t xml:space="preserve">7584292</t>
  </si>
  <si>
    <t xml:space="preserve">5958301.45</t>
  </si>
  <si>
    <t xml:space="preserve">OCT-DIC</t>
  </si>
  <si>
    <t xml:space="preserve">6070925</t>
  </si>
  <si>
    <t xml:space="preserve">1060</t>
  </si>
  <si>
    <t xml:space="preserve">22657600</t>
  </si>
  <si>
    <t xml:space="preserve">169932</t>
  </si>
  <si>
    <t xml:space="preserve">337</t>
  </si>
  <si>
    <t xml:space="preserve">6070867</t>
  </si>
  <si>
    <t xml:space="preserve">FORTALECIMIENTO A PRODUCTORES ACUÍCOLAS</t>
  </si>
  <si>
    <t xml:space="preserve">GOBIERNO DEL ESTADO</t>
  </si>
  <si>
    <t xml:space="preserve">290</t>
  </si>
  <si>
    <t xml:space="preserve">SE PARTE DEL SUPUESTO DE QUE CADA PROYECTO GENERA 5 EMPLEOS EN PROMEDIO</t>
  </si>
  <si>
    <t xml:space="preserve">1000000</t>
  </si>
  <si>
    <t xml:space="preserve">872825.6</t>
  </si>
  <si>
    <t xml:space="preserve">PRESENTAR UN PROYECTO DE DESARROLLO ACUÍCOLA VIABLE</t>
  </si>
  <si>
    <t xml:space="preserve">PRESENTAR LA DOCUMENTACION NECESARIA: IDENTIFICACION OFICIAL, COMPROBANTE DE DOMICILIO, RFC, ACTAS DE ASAMBLEA Y CONSTITUTIVAS Y SOLICITUD DE APOYO</t>
  </si>
  <si>
    <t xml:space="preserve">80%</t>
  </si>
  <si>
    <t xml:space="preserve">100,000</t>
  </si>
  <si>
    <t xml:space="preserve">PRESENTAR QUEJA DIRECTAMENTE CON EL PERSONAL DE LA DIRECCIÓN DE PROMOCIÓN Y DESARROLLO ACUÍCOLA, DE PREFERENCIA ACOMPAÑADA POR UN ESCRITO DIRIGIDO AL C. SECRETARIO DE PESCA, ACUACULTURA Y DESARROLLO AGROPECUARIO, C. LUIS ANDRÉS CÓRDOVA URRUIA </t>
  </si>
  <si>
    <t xml:space="preserve">REVISIÓN DEL PADRÓN OFICIAL DE BENEFICIARIOS Y LA CRYS CORRESPONDIENTE</t>
  </si>
  <si>
    <t xml:space="preserve">ACUERDO TOMADO EN LA INSTANCIA DE SEGUIMIENTO Y CONTROL</t>
  </si>
  <si>
    <t xml:space="preserve">ENE-DIC </t>
  </si>
  <si>
    <t xml:space="preserve">A TRAVÉS DE LA INSTANCIA DE SEGUIMIENTO Y CONTROL</t>
  </si>
  <si>
    <t xml:space="preserve">INSTANCIA DE SEGUIMIENTO Y CONTROL</t>
  </si>
  <si>
    <t xml:space="preserve">PROYECTOS ACUÍCOLAS</t>
  </si>
  <si>
    <t xml:space="preserve">PROYECTOS ACUÍCOLAS APOYADOS </t>
  </si>
  <si>
    <t xml:space="preserve">EL INDICADOR SE ALIMENTA DE CADA PROYECTO QUE CUMPLE SATISFACTORIAMENTE EL PROCESO TRAMITOLOGICO Y QUE RECIBE EL APOYO EN CUESTION </t>
  </si>
  <si>
    <t xml:space="preserve">PROYECTO </t>
  </si>
  <si>
    <t xml:space="preserve">58</t>
  </si>
  <si>
    <t xml:space="preserve">LINEAMIENTOS DEL PROGRAMA DE FORTALECIMIENTO A PRODUCTORES ACUÍCOLAS</t>
  </si>
  <si>
    <t xml:space="preserve">COMO TRABAJADORES Y ADMINISTRADORES DE LOS PROYECTOS</t>
  </si>
  <si>
    <t xml:space="preserve">PROGRAMA DE ACUACULTURA RURAL, PROGRAMA DE PARQUES ACUÍCOLAS Y PROGRAMA DE ORDENAMIENTO ACUÍCOLA </t>
  </si>
  <si>
    <t xml:space="preserve">DIRECCIÓN DE PROMOCIÓN Y DESARROLLO ACUÍCOLA </t>
  </si>
  <si>
    <t xml:space="preserve">6070866</t>
  </si>
  <si>
    <t xml:space="preserve">MÓDULOS DE CULTIVO DE MOLUSCOS BIVALVOS EN EL GOLFO DE ULLOA</t>
  </si>
  <si>
    <t xml:space="preserve">11/07/2016</t>
  </si>
  <si>
    <t xml:space="preserve">CONAPESCA</t>
  </si>
  <si>
    <t xml:space="preserve">150</t>
  </si>
  <si>
    <t xml:space="preserve">SE PARTE DEL SUPUESTO DE QUE CADA MODULO GENERA 5 EMPLEOS EN PROMEDIO</t>
  </si>
  <si>
    <t xml:space="preserve">8214408.36</t>
  </si>
  <si>
    <t xml:space="preserve">4276004.4</t>
  </si>
  <si>
    <t xml:space="preserve">HABER REALIZADO PREVIAMENTE ACTIVIDADES PESQUERAS EN LA ZONA </t>
  </si>
  <si>
    <t xml:space="preserve">100%</t>
  </si>
  <si>
    <t xml:space="preserve">150,000</t>
  </si>
  <si>
    <t xml:space="preserve">MÓDULOS DE CULTIVO</t>
  </si>
  <si>
    <t xml:space="preserve">UNIDAD BÁSICA DE ACUACULTURA </t>
  </si>
  <si>
    <t xml:space="preserve">MODULO</t>
  </si>
  <si>
    <t xml:space="preserve">30</t>
  </si>
  <si>
    <t xml:space="preserve">INSTALACIÓN DE LINEAS MADRE PARA EL CULTIVO DE MOLUSCOS BIVALVOS EN EL GOLFO DE ULLOA, BCS</t>
  </si>
  <si>
    <t xml:space="preserve">6070865</t>
  </si>
  <si>
    <t xml:space="preserve">PROGRAMA DE SANIDAD E INOCUIDAD ACUÍCOLA</t>
  </si>
  <si>
    <t xml:space="preserve">13/10/2015</t>
  </si>
  <si>
    <t xml:space="preserve">30/04/2016</t>
  </si>
  <si>
    <t xml:space="preserve">297</t>
  </si>
  <si>
    <t xml:space="preserve">ES EL NÚMERO DE PRODUCTORES QUE SE BENEFICIAN DIRECTAMENTE, SIN EMBARGO EL BENEFICIO DE UNA CERTIFICACIÓN ES MÁS AMPLIO PUES PERMITE OFRECER UNA IMAGEN COMO REGIÓN ACUÍCOLA Y PESQUERA DE PUREZA Y CALIDAD EN SUS AGUAS.</t>
  </si>
  <si>
    <t xml:space="preserve">1138654.28</t>
  </si>
  <si>
    <t xml:space="preserve">SER PRODUCTOR LEGALMENTE CONSITUIDO EN LA ZONA</t>
  </si>
  <si>
    <t xml:space="preserve">PRESENTAR SOLICITUD POR ESCRITO DIRIGIDA A LA SECRETARÍA DE PESCA, ACUACULTURA Y DESARROLLO AGROPECUARIO </t>
  </si>
  <si>
    <t xml:space="preserve">REVISION DEL CONVENIO DE COORDINACIÓN Y OTROS DOCUMENTOS OFICIALES RELACIONADOS CON EL PROGRAMA</t>
  </si>
  <si>
    <t xml:space="preserve">ACUERDO DE SEGUIMIENTO Y CONTROL</t>
  </si>
  <si>
    <t xml:space="preserve">A TRAVES DE LA COFEPRIS, QUE ES LA INSTANCIA QUE EMITE EL CERTIFICADO CORRESPONDIENTE</t>
  </si>
  <si>
    <t xml:space="preserve">COFEPRIS</t>
  </si>
  <si>
    <t xml:space="preserve">CUERPO DE AGUA CERTIFICADO</t>
  </si>
  <si>
    <t xml:space="preserve">ES EL CUERPO DE AGUA QUE SE HA ANALIZADO BIOQUIMICAMENTE PARA DETERMINAR SU CALIDAD EN TERMINOS DE INOCUIDAD ALIMENTARIA Y SANIDAD ACUÍCOLA</t>
  </si>
  <si>
    <t xml:space="preserve">EL INDICADOR SE ALIMENTA COMO RESULTADO DEL PROCESO DE LA CERTIFICACIÓN</t>
  </si>
  <si>
    <t xml:space="preserve">CERTIFICADO</t>
  </si>
  <si>
    <t xml:space="preserve">Calidad</t>
  </si>
  <si>
    <t xml:space="preserve">NORMA OFICIAL MEXICANA NOM 242-SSA1-2009</t>
  </si>
  <si>
    <t xml:space="preserve">COMO COADUYVANTES EN LOS MUESTREOS BIOFISICOQUIMICOS Y APORTADORES DE RECURSO ECONÓMICO PARA FINANCIAR EL ESTUDIO</t>
  </si>
  <si>
    <t xml:space="preserve">6070864</t>
  </si>
  <si>
    <t xml:space="preserve">DIC-MAR </t>
  </si>
  <si>
    <t xml:space="preserve">PROYECTOS ACUÍCOLAS APOYADOS CON RECURSOS ESTATALES</t>
  </si>
  <si>
    <t xml:space="preserve">6070863</t>
  </si>
  <si>
    <t xml:space="preserve">PROGRAMA DE ACUACULTURA RURAL 2017</t>
  </si>
  <si>
    <t xml:space="preserve">CONAPESCA-Gobierno del Estado  </t>
  </si>
  <si>
    <t xml:space="preserve">6070862</t>
  </si>
  <si>
    <t xml:space="preserve">ACUERDO TOMADO EN SEGUIMIENTO Y CONTROL</t>
  </si>
  <si>
    <t xml:space="preserve">CUERPO DE AGUA CERTIFICADO O EN MANTENIMIENTO</t>
  </si>
  <si>
    <t xml:space="preserve">6070861</t>
  </si>
  <si>
    <t xml:space="preserve">MAR-JUN </t>
  </si>
  <si>
    <t xml:space="preserve">6070860</t>
  </si>
  <si>
    <t xml:space="preserve">6070859</t>
  </si>
  <si>
    <t xml:space="preserve">6070858</t>
  </si>
  <si>
    <t xml:space="preserve">10/07/2017</t>
  </si>
  <si>
    <t xml:space="preserve">100</t>
  </si>
  <si>
    <t xml:space="preserve">1800000</t>
  </si>
  <si>
    <t xml:space="preserve">PRESENTAR LA DOCUMENTACION NECESARIA: IDENTIFICACION OFICIAL, COMPROBANTE DE DOMICILIO, RFC, ACTAS DE ASAMBLEA Y CONSTITUTIVAS Y SOLICITUD DE APOYO, PERMISO DE ACUACULTURA DE FOMENTO (VIGENTE O EN PROCESO)</t>
  </si>
  <si>
    <t xml:space="preserve">70%</t>
  </si>
  <si>
    <t xml:space="preserve">JUN-SEP</t>
  </si>
  <si>
    <t xml:space="preserve">20</t>
  </si>
  <si>
    <t xml:space="preserve">LINEAMIENTOS DEL PROGRAMA ESTATAL DE FOMENTO A LA PRODUCCIÓN PESQUERA Y ACUÍCOLA 2017</t>
  </si>
  <si>
    <t xml:space="preserve">6070857</t>
  </si>
  <si>
    <t xml:space="preserve">6070856</t>
  </si>
  <si>
    <t xml:space="preserve">195</t>
  </si>
  <si>
    <t xml:space="preserve">6070842</t>
  </si>
  <si>
    <t xml:space="preserve">FONDO ESTATAL DE APOYO PARA LA ELABORACIÓN DE ESTUDIOS Y PROYECTOS PRODUCTIVOS DEL SECTOR PRIMARIO</t>
  </si>
  <si>
    <t xml:space="preserve">01/01/2016</t>
  </si>
  <si>
    <t xml:space="preserve">01/12/2016</t>
  </si>
  <si>
    <t xml:space="preserve">115</t>
  </si>
  <si>
    <t xml:space="preserve">TOMANDO EN CUENTA QUE POR CADA PROYECTO APOYADOS SON 5 PERSONAS BENEFICIADAS. </t>
  </si>
  <si>
    <t xml:space="preserve">800000</t>
  </si>
  <si>
    <t xml:space="preserve">644000</t>
  </si>
  <si>
    <t xml:space="preserve">156000</t>
  </si>
  <si>
    <t xml:space="preserve">TODO PRODUCTOR PESQUERO O AGRICOLA QUE SOLICITE APOYO PARA LA ELABORACION DE UN ESTUDIO O PROYECTO.</t>
  </si>
  <si>
    <t xml:space="preserve">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
</t>
  </si>
  <si>
    <t xml:space="preserve">LAS QUEJAS Y DENUNCIAS PODRÁN REALIZARSE POR ESCRITO , VÍA CORREO ELECTRONICO CONTACTOCIUDADANO@FUNCIONPUBLICA.GOB.MX; QUEJAS@FUNCION PUBLICA.GOB.MX, CARLOS.GONZALEZG@BCS.GOB.MX, VÍA TELEFONICA 669-915-69-00 EXTENSION 58901 AL 01 800 90 61 900    BAJA
CALIFORNIA SUR 01 (612) 123 60 90 EXT. 72203, 01(612)1240871</t>
  </si>
  <si>
    <t xml:space="preserve">EN CASO DE QUE LA SOLICITUD NO CONTENGA LOS DATOS O NO SE CUMPLAN LOS REQUISITOS APLICABLES.</t>
  </si>
  <si>
    <t xml:space="preserve">EN UN PLAZO NO MAYOR A 3 MESES CONTADOS A LA FECHA PRESENTAR SU QUEJA</t>
  </si>
  <si>
    <t xml:space="preserve"> EL QUE CUMPLA CON LA PERTENENCIA A LA POBLACIÓN OBJETIVO, LOS CRITERIOS, REQUISITOS GENERALES Y ESPECÍFICOS.</t>
  </si>
  <si>
    <t xml:space="preserve">COMITÉ DE REGULACION Y SEGUIMUENTO (CRYS) DEL FONDO ESTATAL DE APOYO PARA LA ELABORACIÓN DE ESTUDIOS Y PROYECTOS PRODUCTIVOS DEL SECTOR PRIMARIO</t>
  </si>
  <si>
    <t xml:space="preserve">ESTUDIOS Y PROYECTOS</t>
  </si>
  <si>
    <t xml:space="preserve">ESTUDIOS Y PROYECTOS APOYADOS POR  LA DIRECCION.</t>
  </si>
  <si>
    <t xml:space="preserve">NUMERO DE SOLICITUDES RECIBIDAS ENTRE EL NUMERO DE SOLICITUDES APOYADAS</t>
  </si>
  <si>
    <t xml:space="preserve">Eficacia</t>
  </si>
  <si>
    <t xml:space="preserve">23</t>
  </si>
  <si>
    <t xml:space="preserve">LINEAMIENTOS DEL FONDO ESTATAL DE APOYO PARA LA ELABORACIÓN DE ESTUDIOS Y PROYECTOS PRODUCTIVOS DEL SECTOR PRIMARIO</t>
  </si>
  <si>
    <t xml:space="preserve">APORTANDO EL 20% DEL COSTO DEL ESTUDIO O PROYECTO</t>
  </si>
  <si>
    <t xml:space="preserve">DIRECCION DE ESTUDIOS Y PROYECTOS </t>
  </si>
  <si>
    <t xml:space="preserve">6070841</t>
  </si>
  <si>
    <t xml:space="preserve">ND </t>
  </si>
  <si>
    <t xml:space="preserve">6070840</t>
  </si>
  <si>
    <t xml:space="preserve">PROGRAMA ESPECIAL DE RENOVACIÓN DE EQUIPOS Y ARTES DE PESCA </t>
  </si>
  <si>
    <t xml:space="preserve">165</t>
  </si>
  <si>
    <t xml:space="preserve">1200000</t>
  </si>
  <si>
    <t xml:space="preserve">I. CRITERIOS DE ELEGIBILIDAD.
A. CONTAR CON UNA UNIDAD ECONÓMICA EN OPERACIÓN O CREACIÓN DE UNA NUEVA.
B. SE DEBE RECALCAR QUE LA PRESENTACIÓN DE LA SOLICITUD NO OTORGA EL DERECHO A RECIBIR EL ESTÍMULO, YA QUE DEBE SER DICTAMINADA EN BASE AL PROCEDIMIENTO DE SELECCIÓN ESTABLECIDO PARA CADA COMPONENTE.
C. EN CASO DE QUE SU SOLICITUD SEA DICTAMINADA POSITIVA HACER ENTREGA DE LA DOCUMENTACIÓN SIGUIENTE DE ACUERDO A LOS TIEMPOS ESTABLECIDOS EN LA NOTIFICACIÓN RESPECTIVA.
D. LAS PERSONAS MORALES SOLO PODRÁN TENER ACCESO A 3 APOYOS  O SUBSIDIOS POR UNIDAD ECONÓMICA 
E. SOLO SE PODRÁ SOLICITAR UN APOYO POR COMPONENTE EN EJERCICIO FISCAL, SIN REPETIR EL CONCEPTO DE APOYO DEL EJERCICIO FISCAL ANTERIOR, CON EXCEPCIÓN DE LOS CONCEPTOS DEL COMPONENTE DE ESTUDIOS Y PROYECTOS.
F. LA PRESENTACIÓN DE LA SOLICITUD Y SU DOCUMENTACIÓN ANEXA PARA EL OTORGAMIENTO DEL APOYO, NO CREA DERECHO A OBTENER EL MISMO, NI SIGNIFICA COMPROMISO ALGUNO DEL GOBIERNO DEL ESTADO DE BAJA CALIFORNIA SUR.
</t>
  </si>
  <si>
    <t xml:space="preserve">II. REQUISITOS INICIALES.
A. ENTREGAR SU SOLICITUD DIRIGIDA AL GOBERNADOR DEL ESTADO EN ALGUNA DE LAS VENTANILLAS YA DESCRITAS, MISMA QUE DEBERÁ DE SER FIRMADA POR EL SOLICITANTE Y EN EL CASO QUE ESTE SEA INTEGRANTE DE UNA PERSONA MORAL, FIRMADA TAMBIÉN POR UN REPRESENTANTE DE LA UNIDAD ECONÓMICA. 
B. ACOMPAÑAR LA SOLICITUD CON LA COTIZACIÓN ORIGINAL RESPECTIVA, FIRMADA TANTO POR EL PROVEEDOR COMO TAMBIÉN POR EL SOLICITANTE, EN CASO DE REPARACIÓN ANEXAR FOTOGRAFÍAS DE LA EMBARCACIÓN O MOTOR.
C. PERMISO O CONCESIÓN EXPEDIDO POR LA CONAPESCA VIGENTE A EXCEPCIÓN PARA LOS CONCEPTOS DE PROTOCOLIZACIÓN DE ACTAS Y BASES CONSTITUTIVAS, PAGOS DE PERMISOS DE PESCA COMERCIAL Y ACUACULTURA, ESTUDIOS PARA SOLICITUDES DE PERMISOS.
</t>
  </si>
  <si>
    <t xml:space="preserve">MOTORES Y ARTES DE PESCA</t>
  </si>
  <si>
    <t xml:space="preserve">MOTORES Y ARTES DE PESCA ENTREGADOS MEDIANTE APOYO POR LA DIRECCION</t>
  </si>
  <si>
    <t xml:space="preserve">NUMERO DE SOLICITUDES APOYADAS ENTRE EL NUMERO DE SOLICITUDES RECIBIDAS</t>
  </si>
  <si>
    <t xml:space="preserve">MOTORES O ARTE DE PESCA</t>
  </si>
  <si>
    <t xml:space="preserve">APORTANDO EL 20% DEL COSTO DEL MOTOR O ARTE DE PESCA</t>
  </si>
  <si>
    <t xml:space="preserve">HASTA LA FECHA NO SE EJERCIDO NINGUN RECURSO EN ESTA DIRECCION EN  LO QUE CORESPONDE AL EJERCICIO PRESUPUESTAL 2017</t>
  </si>
  <si>
    <t xml:space="preserve">6070839</t>
  </si>
  <si>
    <t xml:space="preserve">PROGRAMA ESTATAL DE APOYO A ELABORACIÓN DE ESTUDIOS  </t>
  </si>
  <si>
    <t xml:space="preserve">II. REQUISITOS INICIALES.
A. ENTREGAR SU SOLICITUD DIRIGIDA AL GOBERNADOR DEL ESTADO EN ALGUNA DE LAS VENTANILLAS YA DESCRITAS, MISMA QUE DEBERÁ DE SER FIRMADA POR EL SOLICITANTE Y EN EL CASO QUE ESTE SEA INTEGRANTE DE UNA PERSONA MORAL, FIRMADA TAMBIÉN POR UN REPRESENTANTE DE LA UNIDAD ECONÓMICA. 
B. ACOMPAÑAR LA SOLICITUD CON LA COTIZACIÓN ORIGINAL RESPECTIVA, FIRMADA TANTO POR EL PROVEEDOR COMO TAMBIÉN POR EL SOLICITANTE, EN CASO DE REPARACIÓN ANEXAR FOTOGRAFÍAS DE LA EMBARCACIÓN O MOTOR.
C. PERMISO O CONCESIÓN EXPEDIDO POR LA CONAPESCA VIGENTE A EXCEPCIÓN PARA LOS CONCEPTOS DE PROTOCOLIZACIÓN DE ACTAS Y BASES CONSTITUTIVAS, PAGOS DE PERMISOS DE PESCA COMERCIAL Y ACUACULTURA, ESTUDIOS PARA SOLICITUDES DE PERMISOS.</t>
  </si>
  <si>
    <t xml:space="preserve">PROYECTO O ESTUDIO</t>
  </si>
  <si>
    <t xml:space="preserve">APORTANDO EL 80% DEL COSTO DEL ESTUDIO O PROYECTO</t>
  </si>
  <si>
    <t xml:space="preserve">6070838</t>
  </si>
  <si>
    <t xml:space="preserve">PROGRAMA ESTATAL DE FOMENTO A LA PRODUCTIVIDAD PESQUERA Y ACUICOLA EN SU COMPONETE: "ELABORACIÓN DE ESTUDIOS Y PROYECTOS"</t>
  </si>
  <si>
    <t xml:space="preserve">10/06/2017</t>
  </si>
  <si>
    <t xml:space="preserve">15/11/2017</t>
  </si>
  <si>
    <t xml:space="preserve">185</t>
  </si>
  <si>
    <t xml:space="preserve">COMITÉ DE REGULACION Y SEGUIMUENTO (CRYS) DEL FONDO ESTATAL DE FOMENTO A LA PRODUCTIVODAD PESQUERA Y ACUICOLA </t>
  </si>
  <si>
    <t xml:space="preserve">APORTANDO EL 70% DEL COSTO DEL ESTUDIO O PROYECTO </t>
  </si>
  <si>
    <t xml:space="preserve">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</si>
  <si>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6070837</t>
  </si>
  <si>
    <t xml:space="preserve">PROGRAMA ESTATAL DE FOMENTO A LA PRODUCTIVIDAD PESQUERA Y ACUICOLA EN SU COMPONETE: "RENOVACION Y ARTES DE PESCA"</t>
  </si>
  <si>
    <t xml:space="preserve">525</t>
  </si>
  <si>
    <t xml:space="preserve">6070836</t>
  </si>
  <si>
    <t xml:space="preserve">180</t>
  </si>
  <si>
    <t xml:space="preserve">150,000.00</t>
  </si>
  <si>
    <t xml:space="preserve">LINEAMIENTOS PARA LA EJECUCIÓN DEL PROGRAMA ESTATAL FOMENTO PRODUCTIVIDAD PESQUERA Y ACUICOLA</t>
  </si>
  <si>
    <t xml:space="preserve">6070835</t>
  </si>
  <si>
    <t xml:space="preserve">585</t>
  </si>
  <si>
    <t xml:space="preserve">1600000</t>
  </si>
  <si>
    <t xml:space="preserve">40</t>
  </si>
  <si>
    <t xml:space="preserve">6070826</t>
  </si>
  <si>
    <t xml:space="preserve">CONCURRENCIA CON LAS ENTIDADES FEDERATIVAS 2016 EN MATERIA DE AGRICULTURA</t>
  </si>
  <si>
    <t xml:space="preserve">1005</t>
  </si>
  <si>
    <t xml:space="preserve"> SE PARTE DEL CRITERIO QUE CADA PROYECTO APOYADO BENEFICIA A 5 PERSONAS</t>
  </si>
  <si>
    <t xml:space="preserve">13000000</t>
  </si>
  <si>
    <t xml:space="preserve">610999</t>
  </si>
  <si>
    <t xml:space="preserve">I. PRESENTEN LA SOLICITUD DE APOYO CORRESPONDIENTE; II. ESTÉN AL CORRIENTE EN SUS OBLIGACIONES ANTE LA SECRETARÍA; III. NO HAYAN RECIBIDO O ESTÉN RECIBIENDO INCENTIVOS PARA EL MISMO CONCEPTO DE ALGÚN PROGRAMA, COMPONENTE U OTROS PROGRAMAS DE LA ADMINISTRACIÓN PÚBLICA FEDERAL; IV. CUMPLAN CON LOS CRITERIOS Y REQUISITOS ESPECÍFICOS ESTABLECIDOS; V. CUMPLAN CON LAS OBLIGACIONES FISCALES QUE LES CORRESPONDAN, CONFORME A LA NORMATIVIDAD APLICABLE; VI. EN SU CASO, ESCRITO BAJO PROTESTA DE DECIR VERDAD, POR EL CUAL MANIFIESTEN QUE CUENTAN CON LA INFRAESTRUCTURA NECESARIA EN SUS DOMICILIOS FISCALES Y/O SEDES ESPECÍFICAS DE OPERACIÓN, QUE LES PERMITA UTILIZAR EL APOYO PARA LOS FINES AUTORIZADOS; VII. NO ESTAR INCLUIDOS EN EL DIRECTORIO DE PERSONAS FÍSICAS Y/O MORALES QUE PIERDEN SU DERECHO DE RECIBIR INCENTIVOS O ENTREGAR INFORMACIÓN QUE NO SEA VERDADERA NI FIDEDIGNA O QUE IMPIDA LA VERIFICACIÓN FÍSICA O DOCUMENTAL DEL PRODUCTO O SERVICIO OBJETO DEL APOYO, A CARGO DE LA SAGARPA.</t>
  </si>
  <si>
    <t xml:space="preserve">I. IDENTIFICACIÓN OFICIAL VIGENTE DE LA PERSONA FÍSICA O REPRESENTANTE LEGAL; II.  CURP PERSONA FÍSICA O REPRESENTANTE LEGAL; III. RFC, EN SU CASO; IV. COMPROBANTE DE DOMICILIO DEL SOLICITANTE, CON UNA VIGENCIA NO MAYOR A TRES MESES; V. PERSONAS MORALES: V.1 ACTA CONSTITUTIVA Y, DE LAS MODIFICACIONES A ÉSTA Y/O A SUS ESTATUTOS; V.2  ACTA DE ASAMBLEA EN LA QUE CONSTE LA DESIGNACIÓN DE SU REPRESENTANTE LEGAL, PROTOCOLIZADO ANTE FEDATARIO PÚBLICO; V.3  ACREDITAR, EN SU CASO, LA LEGAL POSESIÓN DEL PREDIO MEDIANTE DOCUMENTO JURÍDICO QUE CORRESPONDA; V.4  LISTADO DE PRODUCTORES INTEGRANTES DE LA PERSONA MORAL SOLICITANTE; VI. GRUPOS DE PERSONAS: VI.1 ACTA DE ASAMBLEA CONSTITUTIVA Y DE DESIGNACIÓN DE REPRESENTANTES, CON LA LISTA DE ASISTENCIA Y FIRMAS CORRESPONDIENTES, CERTIFICADA POR AUTORIDAD MUNICIPAL; VI.2 DOCUMENTO ESCRITO CON LOS DATOS DE CADA INTEGRANTE DEL GRUPO; VII. ESTAR CUBIERTAS SUS OBLIGACIONES EN MATERIA DE SEGURIDAD SOCIAL DEL IMSS; VIII. OPINIÓN POSITIVA SAT, ARTÍCULO 32D.INCENTIVO MINIMO APOYO DEL 80 % SIN REBASAR $250,000.00</t>
  </si>
  <si>
    <t xml:space="preserve">I. PROYECTOS PRODUCTIVOS O ESTRATÉGICOS, DE IMPACTO REGIONAL, LOCAL O ESTATAL. EL INCENTIVO PODRÁ SER DE HASTA DEL 50% DEL VALOR DEL PROYECTO,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 </t>
  </si>
  <si>
    <t xml:space="preserve"> 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t>
  </si>
  <si>
    <t xml:space="preserve">ESCRITO LIBRE AL SECRETARIO, DONDE LE SOLICITA EL BENEFICIARIO EL CUMPLIMIENTO DE SU PETICION</t>
  </si>
  <si>
    <t xml:space="preserve">MEDIANTE DESISTIMIENTO DEL PRODUCTOR O CANCELACION CUANDO VENCE EL TERMINO DEL PROGRAMA</t>
  </si>
  <si>
    <t xml:space="preserve">ANUAL</t>
  </si>
  <si>
    <t xml:space="preserve">REGLAS DE OPERACIÓN DE LA SAGARPA,2016 DIPOCISIONES FINALES
CAPÍTULO I
DEL MONITOREO Y LA EVALUACIÓN
ARTÍCULO 392.</t>
  </si>
  <si>
    <t xml:space="preserve">PROYECTOS DE INFRAESTRUCTURA Y EQUIPMAIENTO PARA LA AGRICULTURA</t>
  </si>
  <si>
    <t xml:space="preserve">SON LOS PROYECTOS QUE SON RECIBIDOS EN LAS VENTANILLAS AUTORIZADAS PARA EL PROGRAMA DE CONCURRENCIA CON LAS ENTIDADES FEDERATIVAS EN MATERIA DE AGRICULTURA</t>
  </si>
  <si>
    <t xml:space="preserve">NUMERO DE PROYECTOS RECIBIDOS ENTRE NUMERO DE PROYECTOS APROBADOS</t>
  </si>
  <si>
    <t xml:space="preserve">PROYECTOS</t>
  </si>
  <si>
    <t xml:space="preserve">201</t>
  </si>
  <si>
    <t xml:space="preserve">20% DE ACUERDO A LA REGLA DE OPERACIÓN</t>
  </si>
  <si>
    <t xml:space="preserve">DIRECCION DE AGRICULTURA Y GANADERIA</t>
  </si>
  <si>
    <t xml:space="preserve">09/01/2017</t>
  </si>
  <si>
    <t xml:space="preserve">DE CONFORMIDAD CON LA NATURALEZA DEL SUJETO OBLIGADO ESTA SECRETARIA SEÑALA QUE NO HA GENERADO INFORMACION RELATIVA EN LOS CAMPOS QUE SE ENCUENTRAN EN BLANCO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</si>
  <si>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 xml:space="preserve">6070825</t>
  </si>
  <si>
    <t xml:space="preserve">CONCURRENCIA CON LAS ENTIDADES FEDERATIVAS 2016 EN MATERIA DE GANADERIA</t>
  </si>
  <si>
    <t xml:space="preserve">1295</t>
  </si>
  <si>
    <t xml:space="preserve">610998</t>
  </si>
  <si>
    <t xml:space="preserve">I. IDENTIFICACIÓN OFICIAL VIGENTE DE LA PERSONA FÍSICA O REPRESENTANTE LEGAL; II.  CURP PERSONA FÍSICA O REPRESENTANTE LEGAL; III. RFC, EN SU CASO; IV. COMPROBANTE DE DOMICILIO DEL SOLICITANTE, CON UNA VIGENCIA NO MAYOR A TRES MESES; V. PERSONAS MORALES: V.1 ACTA CONSTITUTIVA Y, DE LAS MODIFICACIONES A ÉSTA Y/O A SUS ESTATUTOS; V.2  ACTA DE ASAMBLEA EN LA QUE CONSTE LA DESIGNACIÓN DE SU REPRESENTANTE LEGAL, PROTOCOLIZADO ANTE FEDATARIO PÚBLICO; V.3  ACREDITAR, EN SU CASO, LA LEGAL POSESIÓN DEL PREDIO MEDIANTE DOCUMENTO JURÍDICO QUE CORRESPONDA; V.4  LISTADO DE PRODUCTORES INTEGRANTES DE LA PERSONA MORAL SOLICITANTE; VI. GRUPOS DE PERSONAS: VI.1 ACTA DE ASAMBLEA CONSTITUTIVA Y DE DESIGNACIÓN DE REPRESENTANTES, CON LA LISTA DE ASISTENCIA Y FIRMAS CORRESPONDIENTES, CERTIFICADA POR AUTORIDAD MUNICIPAL; VI.2 DOCUMENTO ESCRITO CON LOS DATOS DE CADA INTEGRANTE DEL GRUPO; VII. ESTAR CUBIERTAS SUS OBLIGACIONES EN MATERIA DE SEGURIDAD SOCIAL DEL IMSS; VIII. OPINIÓN POSITIVA SAT, ARTÍCULO 32D. INCENTIVO MINIMO APOYO DEL 80 % SIN REBASAR $250,000.00</t>
  </si>
  <si>
    <t xml:space="preserve">I. PROYECTOS PRODUCTIVOS O ESTRATÉGICOS, DE IMPACTO REGIONAL, LOCAL O ESTATAL. EL INCENTIVO PODRÁ SER DE HASTA DEL 50% DEL VALOR DEL PROYECTO, PARA PERSONAS FÍSICAS Y PREFERENTEMENTE PARA PRODUCTORES ORGANIZADOS EN FIGURAS LEGALES CON AL MENOS 5 PARTICIPANTES BENEFICIARIOS DIRECTOS, DEDICADOS A LA ACTIVIDAD PECUARIA; II. PROYECTOS PRODUCTIVOS, DE IMPACTO LOCAL PECUARIOS. EL INCENTIVO PODRÁ SER DE HASTA EL 80% DEL VALOR DEL PROYECTO Y SIN REBASAR $250,000.00 POR PROYECTO PREFERENTEMENTE PARA PRODUCTORES DE BAJOS INGRESOS, SIN LÍMITE DE BENEFICIARIOS DIRECTOS, DEDICADOS A LA ACTIVIDAD PECUARIA. III. ELABORACIÓN DE PROYECTOS EJECUTIVOS PARA PROYECTOS PRODUCTIVOS O ESTRATÉGICOS, DE IMPACTO REGIONAL, LOCAL O ESTATAL, PECUARIOS. EL INCENTIVO PODRÁ SER HASTA DEL 50% DEL COSTO DE LA ELABORACIÓN DEL PROYECTO EJECUTIVO, SIN REBASAR HASTA $30,000.00 POR PROYECTO.</t>
  </si>
  <si>
    <t xml:space="preserve">PROYECTOS DE INFRAESTRUCTURA Y EQUIPO PARA LA  GANADERIA</t>
  </si>
  <si>
    <t xml:space="preserve">SON LOS PROYECTOS QUE SON RECIBIDOS EN LAS VENTANILLAS AUTORIZADAS PARA EL PROGRAMA DE CONCURRENCIA CON LAS ENTIDADES FEDERATIVAS EN MATERIA DE GANADERIA</t>
  </si>
  <si>
    <t xml:space="preserve">259</t>
  </si>
  <si>
    <t xml:space="preserve">6070824</t>
  </si>
  <si>
    <t xml:space="preserve">PROGRAMA DE PRODUCTIVIDAD RURAL, COMPONENTE DE INFRAESTRUCTURA PARA EL APROVECHAMIENTO SUSTENTABLE DE SUELO Y AGUA </t>
  </si>
  <si>
    <t xml:space="preserve">695</t>
  </si>
  <si>
    <t xml:space="preserve">4875000</t>
  </si>
  <si>
    <t xml:space="preserve">243750</t>
  </si>
  <si>
    <t xml:space="preserve">SE DARÁ PREFERENCIA A LOS PEQUEÑOS PRODUCTORES QUE HABITAN LOCALIDADES DE ALTA Y MUY ALTA MARGINACIÓN, QUE SE ENCUENTRAN FUERA DE LOS PADRONES DE APOYO DE LA SECRETARÍA O BIEN, QUE NO HAN ACCEDIDO A LOS APOYOS DE COMPONENTES QUE OPERAN A TRAVÉS DE CONVOCATORIA; ASÍ COMO A LOS UBICADOS EN MUNICIPIOS CON ACTIVIDAD AGROPECUARIA, DE ALTA Y MUY ALTA MARGINACIÓN Y QUE PARTICIPAN EN LA CRUZADA NACIONAL CONTRA EL HAMBRE.</t>
  </si>
  <si>
    <t xml:space="preserve">I. IDENTIFICACIÓN OFICIAL VIGENTE DE LA PERSONA FÍSICA O REPRESENTANTE LEGAL; II.  CURP PERSONA FÍSICA O REPRESENTANTE LEGAL; III. RFC, EN SU CASO; IV. COMPROBANTE DE DOMICILIO DEL SOLICITANTE, CON UNA VIGENCIA NO MAYOR A TRES MESES; V. PERSONAS MORALES: V.1 ACTA CONSTITUTIVA Y, DE LAS MODIFICACIONES A ÉSTA Y/O A SUS ESTATUTOS; V.2  ACTA DE ASAMBLEA EN LA QUE CONSTE LA DESIGNACIÓN DE SU REPRESENTANTE LEGAL, PROTOCOLIZADO ANTE FEDATARIO PÚBLICO; V.3  ACREDITAR, EN SU CASO, LA LEGAL POSESIÓN DEL PREDIO MEDIANTE DOCUMENTO JURÍDICO QUE CORRESPONDA; V.4  LISTADO DE PRODUCTORES INTEGRANTES DE LA PERSONA MORAL SOLICITANTE; VI. GRUPOS DE PERSONAS: VI.1 ACTA DE ASAMBLEA CONSTITUTIVA Y DE DESIGNACIÓN DE REPRESENTANTES, CON LA LISTA DE ASISTENCIA Y FIRMAS CORRESPONDIENTES, CERTIFICADA POR AUTORIDAD MUNICIPAL; VI.2 DOCUMENTO ESCRITO CON LOS DATOS DE CADA INTEGRANTE DEL GRUPO; VII. ESTAR CUBIERTAS SUS OBLIGACIONES EN MATERIA DE SEGURIDAD SOCIAL DEL IMSS; VIII. OPINIÓN POSITIVA SAT, ARTÍCULO 32D. INCENTIVO MINIMO APOYO DEL 90 % SIN REBASAR $250,000.00</t>
  </si>
  <si>
    <t xml:space="preserve">I. INFRAESTRUCTURA PARA CAPTACIÓN, MANEJO Y ALMACENAMIENTO DE AGUA, PRÁCTICAS DE CONSERVACIÓN DE SUELO Y AGUA PEQUEÑOS PRODUCTORES HASTA EL 95% DE APOYO MÁXIMO CON APORTACIÓN DEL 5% DEL PRODUCTOR, OTROS PRODUCTORES HASTA EL 90% DE APOYO MÁXIMO Y 10 % DE APORTACIÓN DEL PRODUCTOR, PROYECTOS, SOPORTE TÉCNICO TODOS LOS BENEFICIARIOS 100% DE APOYO, NO SE PODRÁ REBASAR EL MONTO DE $750,000.00 POR BENEFICIARIO, AL INTERIOR DEL COMITÉ PRO PROYECTO. LA APORTACIÓN DEL PRODUCTOR PODRÁ SER EN MANO DE OBRA, MATERIALES DE LA REGIÓN Y EFECTIVO, POR LO QUE EL PROYECTO DEBERÁ CONSIDERAR EN SU ENFOQUE DE ATENCIÓN TERRITORIAL, LA COMBINACIÓN DE CONCEPTOS DE INVERSIÓN QUE PERMITAN LA PARTICIPACIÓN DE LOS PRODUCTORES EN SU EJECUCIÓN.</t>
  </si>
  <si>
    <t xml:space="preserve">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t>
  </si>
  <si>
    <t xml:space="preserve">PROYECTOS DE  INFRAESTRUCTURA PRODUCTIVA PARA EL APROVECHAMIENTO SUSTENTABLE DE SUELO Y AGUA</t>
  </si>
  <si>
    <t xml:space="preserve">SON LOS PROYECTOS QUE SON RECIBIDOS EN LAS VENTANILLAS AUTORIZADAS PARA EL PROGRAMA DE PRODUCTIVIDAD RURAL COMPONENTE IPASSA</t>
  </si>
  <si>
    <t xml:space="preserve">139</t>
  </si>
  <si>
    <t xml:space="preserve">10% DE ACUERDO A LA REGLA DE OPERACIÓN</t>
  </si>
  <si>
    <t xml:space="preserve">6070823</t>
  </si>
  <si>
    <t xml:space="preserve">CONCURRENCIA CON LAS ENTIDADES FEDERATIVAS 2017 EN MATERIA DE AGRICULTURA</t>
  </si>
  <si>
    <t xml:space="preserve">01/01/2017</t>
  </si>
  <si>
    <t xml:space="preserve">7958333</t>
  </si>
  <si>
    <t xml:space="preserve">374141</t>
  </si>
  <si>
    <t xml:space="preserve">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</si>
  <si>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 xml:space="preserve">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 EL INCENTIVO MINIMO SERA DEL 80% DEL COSTO DEL PROYECTO SIN REBASAR $205,0000.00</t>
  </si>
  <si>
    <t xml:space="preserve">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</si>
  <si>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 xml:space="preserve">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</si>
  <si>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 xml:space="preserve">REGLAS DE OPERACIÓN DE LA SAGARPA,2017 DIPOCISIONES FINALES
CAPÍTULO I
DEL MONITOREO Y LA EVALUACIÓN
ARTÍCULO 392.</t>
  </si>
  <si>
    <t xml:space="preserve">50% CONFORME A REGLA</t>
  </si>
  <si>
    <t xml:space="preserve">03/04/2017</t>
  </si>
  <si>
    <t xml:space="preserve">6070822</t>
  </si>
  <si>
    <t xml:space="preserve">CONCURRENCIA CON LAS ENTIDADES FEDERATIVAS 2017 EN MATERIA DE GANADERIA</t>
  </si>
  <si>
    <t xml:space="preserve">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32D.INCENTIVO MINIMO APOYO DEL 80 % SIN REBASAR $250,000.00</t>
  </si>
  <si>
    <t xml:space="preserve">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ACTIVIDAD PECUARIA; II. PROYECTOS PRODUCTIVOS, DE IMPACTO LOCAL PECUARIOS. EL INCENTIVO PODRÁ SER DE HASTA EL 80% DEL VALOR DEL PROYECTO Y SIN REBASAR $250,000.00 POR PROYECTO PREFERENTEMENTE PARA PRODUCTORES DE BAJOS INGRESOS, SIN LÍMITE DE BENEFICIARIOS DIRECTOS, DEDICADOS A LA ACTIVIDAD PECUARIA. III. ELABORACIÓN DE PROYECTOS EJECUTIVOS PARA PROYECTOS PRODUCTIVOS O ESTRATÉGICOS, DE IMPACTO REGIONAL, LOCAL O ESTATAL, PECUARIOS. EL INCENTIVO PODRÁ SER HASTA DEL 50% DEL COSTO DE LA ELABORACIÓN DEL PROYECTO EJECUTIVO, SIN REBASAR HASTA $30,000.00 POR PROYECTO.</t>
  </si>
  <si>
    <t xml:space="preserve">65% CONFORME A REGLA</t>
  </si>
  <si>
    <t xml:space="preserve">6070821</t>
  </si>
  <si>
    <t xml:space="preserve">4250000</t>
  </si>
  <si>
    <t xml:space="preserve">281250</t>
  </si>
  <si>
    <t xml:space="preserve">LOS APOYOS SERÁN DESTINADOS A 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</si>
  <si>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 xml:space="preserve">I. QUE ESTÉ REGISTRADO EN EL PADRÓN ÚNICO DE PRODUCTORES Y BENEFICIARIOS DE LA SAGARPA; II. EN SU CASO, QUE EL SOLICITANTE CUMPLA CON LAS DISPOSICIONES SANITARIAS, ESTABLECIDAS EN HTTP://WWW.GOB.MX/SENASICA; III. IDENTIFICACIÓN OFICIAL VIGENTE DE LA PERSONA FÍSICA O REPRESENTANTE LEGAL; IV.  CURP PERSONA FÍSICA O REPRESENTANTE LEGAL; V. RFC, EN SU CASO; VI. COMPROBANTE DE DOMICILIO DEL SOLICITANTE, CON UNA VIGENCIA NO MAYOR A TRES MESES; VII. ESTAR CUBIERTAS SUS OBLIGACIONES EN MATERIA DE SEGURIDAD SOCIAL DEL IMSS; VIII. OPINIÓN POSITIVA DEL SAT, ARTÍCULO 32D; IX. INTEGRAR UN GRUPO DE PRODUCTORES Y CON ELLOS, UN COMITÉ PRO PROYECTO Y REGISTRAR LOS INTEGRANTES; X. PRESENTAR SOLICITUD DE APOYO DEL PROGRAMA DE APOYOS A PEQUEÑOS PRODUCTORES ACOMPAÑADA DEL PROYECTO ELABORADO DE ACUERDO AL GUION ESTABLECIDO; XI. PRESENTAR COMPROBANTE DE PROPIEDAD O USUFRUCTO DEL PREDIO O BIEN CONSTANCIA DE POSESIÓN PACÍFICA AVALADA POR LA AUTORIDAD MUNICIPAL, COMUNAL O EJIDAL, O LA QUE CORRESPONDA.</t>
  </si>
  <si>
    <t xml:space="preserve">I. INFRAESTRUCTURA PARA CAPTACIÓN, MANEJO Y  ALMACENAMIENTO DE AGUA: PEQUEÑOS Y PRODUCTORES: HASTA EL 95% DE LA INVERSIÓN, SIN REBASAR: $750,000 POR BENEFICIARIO APORTACIÓN DEL 5% DEL PRODUCTOR; OTROS PRODUCTORES: HASTA EL 90% DE LA INVERSIÓN, SIN REBASAR $750,000 POR BENEFICIARIO, APORTACIÓN DEL 10% DEL PRODUCTOR  II. PRÁCTICAS DE CONSERVACIÓN DE SUELO Y AGUA, HASTA EL 90% DE LA INVERSIÓN, SIN REBASAR: $750,000 POR BENEFICIARIO APORTACIÓN DEL 10% DEL PRODUCTOR; OTROS PRODUCTORES.   III. PROYECTOS (ELABORACIÓN Y EJECUCIÓN) 100%. IV.  SOPORTE TÉCNICO  100%.</t>
  </si>
  <si>
    <t xml:space="preserve"> LOS BENEFICIARIOS Y LOS CIUDADANOS EN GENERAL PODRÁN PRESENTAR POR ESCRITO SUS QUEJAS Y DENUNCIAS, CON RESPECTO A LA EJECUCIÓN DE LAS PRESENTES REGLAS DE OPERACIÓN DIRECTAMENTE ANTE EL ÓRGANO INTERNO DE CONTROL EN LA SECRETARÍA, EN LAS DELEGACIONES, EN LAS OFICINAS DE LOS ÓRGANOS INTERNOS DE CONTROL DE LOS ÓRGANOS ADMINISTRATIVOS DESCONCENTRADOS Y DE LAS ENTIDADES COORDINADAS POR LA SECRETARÍA, EL ÓRGANO ESTATAL DE CONTROL Y, EN SU CASO, EL ÓRGANO MUNICIPAL DE CONTROL, ASÍ COMO EN LOS MÓDULOS DE QUEJAS Y DENUNCIAS CORRESPONDIENTES.
LAS QUEJAS Y DENUNCIAS PODRÁN REALIZARSE POR ESCRITO, VÍA INTERNET (HTTPS://SIDEC.FUNCIONPUBLICA.GOB.MX), VÍA CORREO ELECTRÓNICO (ATENCIONOIC@SAGARPA.GOB.MX) O VÍA TELEFÓNICA AL 01 800 90 61 900 (ÁREA DE QUEJAS DEL OIC EN LA SECRETARÍA: INSURGENTES SUR 489, P.H. 2, HIPÓDROMO CONDESA, CIUDAD DE MÉXICO).</t>
  </si>
  <si>
    <t xml:space="preserve">10% CONFROME A REGLA</t>
  </si>
  <si>
    <t xml:space="preserve">6070820</t>
  </si>
  <si>
    <t xml:space="preserve">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 INCENTIVO MINIMO APOYO DEL 80 % SIN REBASAR $250,000.00.</t>
  </si>
  <si>
    <t xml:space="preserve">50% DE ACUERDO A RELGLA DE OPERACIÓN</t>
  </si>
  <si>
    <t xml:space="preserve">06/07/2017</t>
  </si>
  <si>
    <t xml:space="preserve">6070819</t>
  </si>
  <si>
    <t xml:space="preserve">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</si>
  <si>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 xml:space="preserve">35% DE ACUERDO A RELGLA DE OPERACIÓN</t>
  </si>
  <si>
    <t xml:space="preserve">6070818</t>
  </si>
  <si>
    <t xml:space="preserve">HASTA 10 % DE ACUERDO A RELGLA DE OPERACIÓN</t>
  </si>
  <si>
    <t xml:space="preserve">6070817</t>
  </si>
  <si>
    <t xml:space="preserve">PROGRAMA ESTATAL DE FOMENTO A LA PRODUCTIVIDAD AGROPECUARIA/COMPONENTE DE APOYO ESTATAL A LA MECANIZACION DE UNIDADES DE PRODUCCION AGROPECUARIAS</t>
  </si>
  <si>
    <t xml:space="preserve">11/11/2016</t>
  </si>
  <si>
    <t xml:space="preserve">GOBIERNO DE BCS</t>
  </si>
  <si>
    <t xml:space="preserve">15000000</t>
  </si>
  <si>
    <t xml:space="preserve">879885</t>
  </si>
  <si>
    <t xml:space="preserve">375000</t>
  </si>
  <si>
    <t xml:space="preserve">PRESENTAR SOLICITUD DE APOYO DEBIDAMENTE FIRMADA POR EL REPRESENTANTE LEGAL DE LA UNIDAD DE PRODUCCION DIRGIDA AL SECRETARIO DE PESCA,ACUACULTURA Y DESARROLLO AGROPECUARIO DEL GOBIERNO DEL ESTADO, EN LAS OFICINAS DE LA SEPADA DE  CIUDAD DE LA PAZ, CIUDAD CONSTITUCION ,  MUNICPIO DE COMONDU, SANTA ROSALIA, Y MUNICPIO DE  MULEGE ADEMAS DE LOS ENLACES EN LOS MUNICPIOS DE LORETO Y LOS CABOS, LOS CUALES OPERARAN COMO VENTANILLAS RECEPTORAS</t>
  </si>
  <si>
    <t xml:space="preserve"> 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</si>
  <si>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 xml:space="preserve">50% DE LA INVERSION QUE REALICE EL PRODUCTOR OTORGANDOSE APOYO MAXIMO DE $150,000.00 PESOS POR PROYECTO</t>
  </si>
  <si>
    <t xml:space="preserve">POR VIA ESCRITO EN LAS OFICICNAS DE LA SEPADA EN ISABEL LA CATOLICA  ESQ. CON MELCHOR OCAMPO LA PAZ, BCS.</t>
  </si>
  <si>
    <t xml:space="preserve">ESCRITO LIBRE AL SECRETARIO DE LA SEPADA, DONDE LE SOLICITA EL BENEFICIARIO EL CUMPLIMIENTO DE SU PETICION</t>
  </si>
  <si>
    <t xml:space="preserve">PROYECTOS </t>
  </si>
  <si>
    <t xml:space="preserve">SON LOS PROYECTOS QUE SON RECIBIDOS EN LAS VENTANILLAS AUTORIZADAS PARA EL PROGRAMA ESTATAL DE FOMENTO A LA PRODUCTIVIDAD AGROPECUARIA/COMPONENTE DE APOYO ESTATAL A LA MECANIZACION DE UNIDADES DE PRODUCCION AGROPECUARIAS</t>
  </si>
  <si>
    <t xml:space="preserve">8</t>
  </si>
  <si>
    <t xml:space="preserve">50% DE ACUERDO A LINEAMIENTO</t>
  </si>
  <si>
    <t xml:space="preserve">6070816</t>
  </si>
  <si>
    <t xml:space="preserve">50 % CONFORME A REGLA DE OPERACION</t>
  </si>
  <si>
    <t xml:space="preserve">03/10/2017</t>
  </si>
  <si>
    <t xml:space="preserve">6070815</t>
  </si>
  <si>
    <t xml:space="preserve">65% CONFORME A REGLA DE OPERACION</t>
  </si>
  <si>
    <t xml:space="preserve">6070814</t>
  </si>
  <si>
    <t xml:space="preserve">50% CONFROME A REGLA DE OPERACION</t>
  </si>
  <si>
    <t xml:space="preserve">6070813</t>
  </si>
  <si>
    <t xml:space="preserve">35% DE ACUERDO A REGLA DE OPERACIÓN</t>
  </si>
  <si>
    <t xml:space="preserve">6070812</t>
  </si>
  <si>
    <t xml:space="preserve">PROYECTOS DE INFRAESTRCUTURA PARA CAPTACION Y CONSERVACION DE SUELO Y AGUA</t>
  </si>
  <si>
    <t xml:space="preserve">10% CONFORME A REGLAS DE OPERACION</t>
  </si>
  <si>
    <t xml:space="preserve">6070794</t>
  </si>
  <si>
    <t xml:space="preserve">DIRECCIÓN DE SANIDAD E INOCUIDAD ALIMENTARI </t>
  </si>
  <si>
    <t xml:space="preserve">CON FUNDAMENTO EN EL ARTICULO 15 DE LA LEY DE TRANSPARENCIA DEL ESTADO ESTA DIRECCION NO CUENTA CON INFORMACION REFERENTE A ESTE FORMATO.</t>
  </si>
  <si>
    <t xml:space="preserve">6070793</t>
  </si>
  <si>
    <t xml:space="preserve">6070792</t>
  </si>
  <si>
    <t xml:space="preserve">6070791</t>
  </si>
  <si>
    <t xml:space="preserve">6070790</t>
  </si>
  <si>
    <t xml:space="preserve">6070784</t>
  </si>
  <si>
    <t xml:space="preserve">PROGRAMA DE ATENCION A PEQUEÑOS PRODUCTORES, EXTENSIONISMO</t>
  </si>
  <si>
    <t xml:space="preserve">990</t>
  </si>
  <si>
    <t xml:space="preserve">7125000</t>
  </si>
  <si>
    <t xml:space="preserve">7120790</t>
  </si>
  <si>
    <t xml:space="preserve"> SERÁN ELEGIBLES PARA OBTENER LOS INCENTIVOS DE LOS PROGRAMAS Y SUS COMPONENTES, LOS SOLICITANTES QUE CUMPLAN CON LOS REQUISITOS.</t>
  </si>
  <si>
    <t xml:space="preserve">REQUISITOS GENERALES
A) PRESENTAR DOCUMENTOS ORIGINALES QUE ACREDITEN A LAS PERSONAS FÍSICAS Y/O MORALES, CONFORME A LA SOLICITUD Y ANEXO XVI.
B) PRESENTAR EN LA VENTANILLA LA DOCUMENTACIÓN COMPLETA Y ACTUALIZADA, PARA EL REGISTRO Y TRÁMITE.
ENTREGA PERSONAL EN LA VENTANILLA CORRESPONDIENTE, DEL FORMATO REQUISITADO Y DEL ANEXO XVI,  ACOMPAÑADO DE LOS DOCUMENTOS ORIGINALES QUE ACREDITEN LOS DATOS Y COPIA DEL PROYECTO; LA DOCUMENTACIÓN DEBE ENTREGARSE COMPLETA PARA HACER EL TRÁMITE.</t>
  </si>
  <si>
    <t xml:space="preserve">100% DEL PAGO A LA ASISTENCIA TECNICA A PEQUEÑOS PRODUCTORES AGROPECUARIOS Y PESQUEROS </t>
  </si>
  <si>
    <t xml:space="preserve">ESCRITO LIBRE AL FOFAE SOLICITANDO ACLARACION POR LA FALTA DE APOYO Y ATENCION</t>
  </si>
  <si>
    <t xml:space="preserve">REGLAS DE OPERACIÓN DE LA SAGARPA 2016
DE LA INSTAURACIÓN DEL PROCEDIMIENTO ADMINISTRATIVO, QUEJAS Y DENUNCIAS
ARTÍCULO 397.</t>
  </si>
  <si>
    <t xml:space="preserve">REGLAS DE OPERACIÓN DE LA SAGARPA, DIPOCISIONES FINALES
CAPÍTULO I
DEL MONITOREO Y LA EVALUACIÓN
ARTÍCULO 392.</t>
  </si>
  <si>
    <t xml:space="preserve">COMITÉ DE EVALUACION</t>
  </si>
  <si>
    <t xml:space="preserve">EXTENSIONISTAS</t>
  </si>
  <si>
    <t xml:space="preserve">PORCENTAJE DE EXTENSIONISTAS DEL PROGRAMA DE EXTENSIONISMO</t>
  </si>
  <si>
    <t xml:space="preserve">NUMERO DE EXTENSIONISTAS CONTRATADOS ENTRE NUMERO DE EXTENSIONISTAS PROGRAMADOS</t>
  </si>
  <si>
    <t xml:space="preserve">DIRECCION DE SEGUIMIENTO A PROGRAMAS CONVENIDOS</t>
  </si>
  <si>
    <t xml:space="preserve">10/01/2017</t>
  </si>
  <si>
    <t xml:space="preserve">LA EVALUACION NO SE HA CONCLUIDO POR LO CUAL AUN NO SE HA GENERADO EL HIPERVINCULO,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</si>
  <si>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6070783</t>
  </si>
  <si>
    <t xml:space="preserve">PROGRAMA DE PRODUCTIVIDAD RURAL PROYECTO ESTRATEGICO DE SEGURIDAD ALIMENTARIA (PESA)</t>
  </si>
  <si>
    <t xml:space="preserve">1373</t>
  </si>
  <si>
    <t xml:space="preserve">SOLICITUDES </t>
  </si>
  <si>
    <t xml:space="preserve">20000000</t>
  </si>
  <si>
    <t xml:space="preserve">19013904</t>
  </si>
  <si>
    <t xml:space="preserve">A)  PROYECTOS PRODUCTIVOS A FAMILIAS QUE TIENEN CARENCIA ALIMENTARIA EN POBLACIONES DE ALTA Y MUY ALTA MARGINAVION
 EL INCENTIVO PODRÁ SER DE HASTA DEL 90% DEL VALOR DEL PROYECTO QUE SE DETERMINE POR EL FOFAE.</t>
  </si>
  <si>
    <t xml:space="preserve">FAMILIAS</t>
  </si>
  <si>
    <t xml:space="preserve">PORCENTAJE DE FAMILIAS ATENDIDAS CON PESA</t>
  </si>
  <si>
    <t xml:space="preserve">NUMERO DE FAMILIAS ATENDIDAS ENTRE NUMERO DE FAMILIAS PROGRAMADAS</t>
  </si>
  <si>
    <t xml:space="preserve">6070782</t>
  </si>
  <si>
    <t xml:space="preserve">4210</t>
  </si>
  <si>
    <t xml:space="preserve">SE HA CERRADO EL PROGRAMA Y SE INFORMA QUE SE TUVO DEFICIT DE OPERACIÓN POR REINTEGRO DE CAPITAL NO EJERCIDO DE 4,210 PESOS. LA EVALUACION NO SE HA CONCLUIDO POR LO CUAL AUN NO SE HA GENERADO EL HIPERVINCULO CORRESPONDIENTE,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</si>
  <si>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6070781</t>
  </si>
  <si>
    <t xml:space="preserve">986096</t>
  </si>
  <si>
    <t xml:space="preserve">SE HA CERRADO EL PROGRAMA Y SE INFORMA QUE SE TUVO DEFICIT DE OPERACIÓN DE 986,000 PESOS POR RETENCION DE AUSTERIDAD EN SAGARPA OFICINAS CENTRALES Y UN REINTEGRO DE CAPITAL NO EJERCIDO DE 96 PESOS, ASI MISMO LA EVALUACION NO SE HA CONCLUIDO POR LO CUAL AUN NO SE HA GENERADO EL HIPERVINCULO CORRESPONDIENTE,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</si>
  <si>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6070780</t>
  </si>
  <si>
    <t xml:space="preserve">5625000</t>
  </si>
  <si>
    <t xml:space="preserve">REQUISITOS GENERALES
A) PRESENTAR DOCUMENTOS ORIGINALES QUE ACREDITEN A LAS PERSONAS FÍSICAS Y/O MORALES, CONFORME A LA SOLICITUD Y ANEXO II.
B) PRESENTAR EN LA VENTANILLA LA DOCUMENTACIÓN COMPLETA Y ACTUALIZADA, PARA EL REGISTRO Y TRÁMITE.
ENTREGA PERSONAL EN LA VENTANILLA CORRESPONDIENTE, DEL FORMATO REQUISITADO Y DEL ANEXO II,  ACOMPAÑADO DE LOS DOCUMENTOS ORIGINALES QUE ACREDITEN LOS DATOS Y COPIA DEL PROYECTO; LA DOCUMENTACIÓN DEBE ENTREGARSE COMPLETA PARA HACER EL TRÁMITE.</t>
  </si>
  <si>
    <t xml:space="preserve">REGLAS DE OPERACIÓN DE LA SAGARPA 2017 DEL CAPITULO DE ATENCION A PEQUEÑOS PRODUCTORES
ARTÍCULO 106</t>
  </si>
  <si>
    <t xml:space="preserve">REGLAS DE LA SAGARPA PARA EL PROGRAMA DE ATENCION A PEQUEÑOS PRODUCTORES</t>
  </si>
  <si>
    <t xml:space="preserve">0%</t>
  </si>
  <si>
    <t xml:space="preserve">20/03/2017</t>
  </si>
  <si>
    <t xml:space="preserve">30/03/2017</t>
  </si>
  <si>
    <t xml:space="preserve">6070779</t>
  </si>
  <si>
    <t xml:space="preserve">PROGRAMA DE ATENCION A PEQUEÑOS PRODUCTORES, EXTENSIONISMO, DESARROLLO DE CAPACIDADES Y ASOCIATIVIDAD PRODUCTIVA</t>
  </si>
  <si>
    <t xml:space="preserve">15/06/2017</t>
  </si>
  <si>
    <t xml:space="preserve">6070778</t>
  </si>
  <si>
    <t xml:space="preserve">915</t>
  </si>
  <si>
    <t xml:space="preserve">892500</t>
  </si>
  <si>
    <t xml:space="preserve">17%</t>
  </si>
  <si>
    <t xml:space="preserve">15/09/2017</t>
  </si>
  <si>
    <t xml:space="preserve">29/09/2017</t>
  </si>
  <si>
    <t xml:space="preserve">6070777</t>
  </si>
  <si>
    <t xml:space="preserve">3215500</t>
  </si>
  <si>
    <t xml:space="preserve">61%</t>
  </si>
  <si>
    <t xml:space="preserve">10/01/2018</t>
  </si>
  <si>
    <t xml:space="preserve">Programas de transferencia</t>
  </si>
  <si>
    <t xml:space="preserve">Programas mixtos</t>
  </si>
  <si>
    <t xml:space="preserve">Economía</t>
  </si>
  <si>
    <t xml:space="preserve">28795</t>
  </si>
  <si>
    <t xml:space="preserve">28796</t>
  </si>
  <si>
    <t xml:space="preserve">Id</t>
  </si>
  <si>
    <t xml:space="preserve">Sujeto obligado corresponsable del programa:</t>
  </si>
  <si>
    <t xml:space="preserve">Área o unidad(es) responsable(s)</t>
  </si>
  <si>
    <t xml:space="preserve">DAVID JAVIER NAVARRO NUÑEZ</t>
  </si>
  <si>
    <t xml:space="preserve">FELIPE DE JESUS RUIZ GONZALEZ</t>
  </si>
  <si>
    <t xml:space="preserve">ENRIQUE JAVIER DUARTE GULUARTE</t>
  </si>
  <si>
    <t xml:space="preserve">CARLOS ERNESTO GONZALEZ GONZALEZ </t>
  </si>
  <si>
    <t xml:space="preserve">EFREN BELTRAN MACHADO</t>
  </si>
  <si>
    <t xml:space="preserve">REFUGIO ALVARO GÓMEZ REYNOSO</t>
  </si>
  <si>
    <t xml:space="preserve">28791</t>
  </si>
  <si>
    <t xml:space="preserve">28792</t>
  </si>
  <si>
    <t xml:space="preserve">28793</t>
  </si>
  <si>
    <t xml:space="preserve">28794</t>
  </si>
  <si>
    <t xml:space="preserve">Objetivo general</t>
  </si>
  <si>
    <t xml:space="preserve">Objetivos específicos</t>
  </si>
  <si>
    <t xml:space="preserve">Alcances del programa</t>
  </si>
  <si>
    <t xml:space="preserve">Metas físicas</t>
  </si>
  <si>
    <t xml:space="preserve">ORDENAR Y/O ACTUALIZAR LA TOTALIDAD DE UNIDADES ECONOMICAS, EMBARCACIONES Y TRIPULANTES DE DICHAS EMBARCACIONES</t>
  </si>
  <si>
    <t xml:space="preserve">MANTENER EL NIVEL MAXIMO ORDENADO PESQUERO</t>
  </si>
  <si>
    <t xml:space="preserve">Largo plazo</t>
  </si>
  <si>
    <t xml:space="preserve">DAR GARANTIA A LAS ORGANIZACIONES PARA SU OPERACIÓN VIABLE</t>
  </si>
  <si>
    <t xml:space="preserve">APOYAR AL SECTOR PESQUERO POR CONCEPTOS NO APOYADOS EN OTRAS VENTANILLAS</t>
  </si>
  <si>
    <t xml:space="preserve">APOYAR EL MAYOR NUMER DE PESCADORES</t>
  </si>
  <si>
    <t xml:space="preserve">DAR CERTEZA DENTRO DE SU ACTIVIDAD ATRAVEZ DE LOS CONCEPTOS DE APOYO DEL PROGRAMA</t>
  </si>
  <si>
    <t xml:space="preserve">AMPARAR A LAS FAMILIAS DE LOS PESCADORES ANTE LA PERDIDA DEL MISMO</t>
  </si>
  <si>
    <t xml:space="preserve">ATENCION A LOS DEUDOS DE LOS PESCADORES FALLECIDOS DEL ESTADO DE BAJA CALIFORNIA SUR</t>
  </si>
  <si>
    <t xml:space="preserve">OTORGAR UN SEGURO DE VIDA A LA TOTALIDAD DE LOS PRODUCTORES PESQUEROS</t>
  </si>
  <si>
    <t xml:space="preserve">IMPLEMENTAR ESTRATEGIAS PARA APOYAR A LOS PRODUCTORES DE ESCAMA Y TIBURON DE LA ZONA DEL GOLFO DE ULLOA, DEVIDO A LA RESTRICCION NORMATIVA DE LA ACTIVIDAD PESQUERA EN LA REGION DEL GOLFO DE ULLOA, BAJA CALIFORNIA SUR.</t>
  </si>
  <si>
    <t xml:space="preserve"> IMPLEMENTAR TALLERES DE CAPACITACIÓN Y PROPONER ACTIVIDADES PRODUCTIVAS ALTERNATIVAS QUE CONTRIBUYAN A MITIGAR EL EFECTO OCACIONADOPOR LA FALTA DE ACTIVIDAD PESQUERA QUE IMPACTARA EN TODOS LOS ESLABONES DE LA ESCALA DE VALOR, Y LA OPERACIÓN ADMINISTRATIVA DE LAS UNIDADES ECONOMICAS</t>
  </si>
  <si>
    <t xml:space="preserve">Corto plazo</t>
  </si>
  <si>
    <t xml:space="preserve">MITIGAR EL EFECTO DE RESTRICCION NORMATIVA EN LA ACTIVIDAD PESQUERA EN LA REGION DEL GOLFO DE ULLOA, DEVIDO AL INDICE DE MORTANDAD DE LA TORTUGA MARINA</t>
  </si>
  <si>
    <t xml:space="preserve">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</si>
  <si>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 xml:space="preserve">INCREMENTO EN LA PRODUCTIVIDAD PRIMARIA EN
INFRAESTRUCTURA, EQUIPAMIENTO Y MAQUINARIA</t>
  </si>
  <si>
    <t xml:space="preserve">Mediano plazo</t>
  </si>
  <si>
    <t xml:space="preserve">LA ATENCION EFICIENTE A LOS PRODUCTORES  PESQUEROS Y ACUÍCOLAS POR MEDIO DEL INCENTIVO MODERNIZACION DE EMBARCACIONES MENORES PARA LOGRAR INCREMENTAR SU CAPITALIZACION A TRAVES DE LA MODERNIZACION DE LA FLOTA PESQUERA MENOR (SUSTITUCION DE EMBARCACION, EMBARCACION; ADQUISICION DE HIELERA Y SISTEMAS SATELITALES).</t>
  </si>
  <si>
    <t xml:space="preserve">APOYAR A LAS UNIDADES PESQUERAS Y ACUICOLAS A INCREMENTAR SU CAPITALIZACION</t>
  </si>
  <si>
    <t xml:space="preserve">LA ATENCION EFICIENTE A LOS PRODUCTORES PESQUEROS Y ACUÍCOLAS POR MEDIO DEL INCENTIVO MODERNIZACION DE EMBARCACIONES MENORES PARA LOGRAR INCREMENTAR SU CAPITALIZACION A TRAVES DE LA MODERNIZACION DE LA FLOTA PESQUERA MENOR (SUSTITUCION DE EMBARCACION, EMBARCACION; ADQUISICION DE HIELERA Y SISTEMAS SATELITALES).</t>
  </si>
  <si>
    <t xml:space="preserve">PROMOVER LA ACUACULTURA Y FACILITAR A LOS PRODUCTORES EL DESARROLLO DE PROYECTOS ACUÍCOLAS</t>
  </si>
  <si>
    <t xml:space="preserve">APOYOS PARA LA ADQUISICION DE INFAESTRUCTURA, CAPITAL DE TRABAJO, PROTOCOLIZACION DE ACTAS Y PAGO DE PERMISOS DE ACUACULTURA DE FOMENTO</t>
  </si>
  <si>
    <t xml:space="preserve">58 PROYECTOS APOYADOS</t>
  </si>
  <si>
    <t xml:space="preserve">DAR ALTERNATIVAS ECONÓMICAS A LOS PESCADORES DEL GOLFO DE ULLOA PARA MITIGAR LAS AFECTACIONES ECONÓMICAS SUFRIDAS POR LA PROHIBICIÓN TEMPORAL DE SU ACTIVIDAD COMO MEDIDA DE REFUGIO PESQUERO PARA LA TORTUGA AMARILLA </t>
  </si>
  <si>
    <t xml:space="preserve">APOYOS PARA LA ADQUISICION DE INFAESTRUCTURA Y SEMILLA PARA EL DESARROLLO DE PROYECTOS DE ACUACULTURA DE OSTIÓN Y OTRAS ESPECIES DE MOLUSCOS</t>
  </si>
  <si>
    <t xml:space="preserve">30 MÓDULOS DE CULTIVO</t>
  </si>
  <si>
    <t xml:space="preserve">PROMOVER LA CERTIFICACIÓN SANITARIA DE LOS CUERPOS DE AGUA ESTRATEGICOS DEL ESTADO</t>
  </si>
  <si>
    <t xml:space="preserve">COORDINARSE CON LA SSA Y EL SECTOR PRODUCTIVO PARA REALIZAR LOS MUESTREOS BIOQUIMICOS QUE PERMITAN OBTENER O MANTENER EL CERTIFICADO DE SANIDAD E INOCUIDAD ACUÍCOLA</t>
  </si>
  <si>
    <t xml:space="preserve">1 CUERPO DE AGUA CERTIFICADO</t>
  </si>
  <si>
    <t xml:space="preserve">12 PROYECTOS APOYADOS</t>
  </si>
  <si>
    <t xml:space="preserve">DAR ALTERNATIVAS ECONÓMICAS A LOS PESCADORES DE COMUNIDADES RURALES DEL ESTADO A TRAVES DE PROYECTOS DE ACUACULTURA </t>
  </si>
  <si>
    <t xml:space="preserve">GESTIONAR RECURSOS PARA CAPACITACIÓN, CAPITAL E INFRAESTRUCTURA OPERATIVA DE PROYECTO DE ACUACULTURA EN ZONAS RURALES</t>
  </si>
  <si>
    <t xml:space="preserve">PROMOVER LA CERTIFICACIÓN SANITARIA Y SU MANTENIMIENTO DE LOS CUERPOS DE AGUA ESTRATEGICOS DEL ESTADO</t>
  </si>
  <si>
    <t xml:space="preserve">2 CUERPOS DE AGUA CERTIFICADOS O EN MANTENIMIENTO</t>
  </si>
  <si>
    <t xml:space="preserve">39</t>
  </si>
  <si>
    <t xml:space="preserve">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</si>
  <si>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 xml:space="preserve">PROVEER A LOS PRODUCTORES PARA CONTAR CON LAS HERRAMIENTA INICIALES PARA LA PUESTA EN MARCHA Y OPERACIÓN DE SUS PROYECTOS DE INVERSIÓN Y TENER  LAS HERRAMIENTAS INDICADAS QUE LES OTORGUE CERTIDUMBRE A SUS INVERSIONES.</t>
  </si>
  <si>
    <t xml:space="preserve">33 SOLICITUDES</t>
  </si>
  <si>
    <t xml:space="preserve">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</si>
  <si>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 xml:space="preserve">IMPULSAR LA PRODUCTIVIDAD EN LOS SECTORES PESQUEROS COMERCIAL Y DEPORTIVO, MEDIANTE LA INVERSIÓN EN CAPITAL FÍSICO.</t>
  </si>
  <si>
    <t xml:space="preserve">50 SOLICITUDES</t>
  </si>
  <si>
    <t xml:space="preserve">38</t>
  </si>
  <si>
    <t xml:space="preserve">105</t>
  </si>
  <si>
    <t xml:space="preserve">36</t>
  </si>
  <si>
    <t xml:space="preserve">117</t>
  </si>
  <si>
    <t xml:space="preserve"> IMPULSAR, EN COORDINACIÓN CON LOS GOBIERNOS LOCALES, LA INVERSIÓN EN PROYECTOS PRODUCTIVOS O ESTRATÉGICOS, AGRÍCOLAS, PECUARIOS, DE PESCA Y ACUÍCOLA</t>
  </si>
  <si>
    <t xml:space="preserve">OBJETIVO ESPECÍFICO. INCENTIVAR EL DESARROLLO DE ACTIVIDADES PRIMARIAS AGRÍCOLAS, PECUARIAS, PESQUERAS Y ACUÍCOLAS CON PROYECTOS PRODUCTIVOS O ESTRATÉGICOS DE IMPACTO REGIONAL, ESTATAL O LOCAL.</t>
  </si>
  <si>
    <t xml:space="preserve">146 proyectos</t>
  </si>
  <si>
    <t xml:space="preserve">291 Proyectos</t>
  </si>
  <si>
    <t xml:space="preserve"> QUE LOS PEQUEÑOS PRODUCTORES AGROPECUARIOS INCREMENTEN SU PRODUCTIVIDAD TOTAL</t>
  </si>
  <si>
    <t xml:space="preserve">APOYAR A LOS PRODUCTORES AGROPECUARIOS DE LAS REGIONES CON POCA DISPONIBILIDAD DE AGUA Y PROCESOS DE EROSIÓN PARA APROVECHAR SUSTENTABLEMENTE LOS RECURSOS NATURALES ASOCIADOS CON SUS ACTIVIDADES PRODUCTIVAS.</t>
  </si>
  <si>
    <t xml:space="preserve">5 proyectos</t>
  </si>
  <si>
    <t xml:space="preserve">QUE LAS UNIDADES DE PRODUCCIÓN PRIMARIA DEL SECTOR AGROPECUARIO EN LAS ENTIDADES FEDERATIVAS INCREMENTEN SU PRODUCTIVIDAD.</t>
  </si>
  <si>
    <t xml:space="preserve">DE LOS COMPONENTES EN LAS UNIDADES DE PRODUCCIÓN PRIMARIA ES: 1 EL INCREMENTO DE LA INFRAESTRUCTURA, TECNOLÓGICOS AGRÍCOLAS 2 FORTALECER LAS CAPACIDADES TÉCNICO PRODUCTIVAS Y ORGANIZACIONALES.</t>
  </si>
  <si>
    <t xml:space="preserve">EL OBJETIVO GENERAL DEL PROGRAMA DE APOYOS A PEQUEÑOS PRODUCTORES ES QUE LAS UNIDADES ECONÓMICAS RURALES CONFORMADAS POR PEQUEÑOS PRODUCTORES INCREMENTEN LA DISPONIBILIDAD DE ALIMENTOS.</t>
  </si>
  <si>
    <t xml:space="preserve">EL OBJETIVO ESPECÍFICO DEL PROGRAMA DE APOYOS A PEQUEÑOS PRODUCTORES EN SU COMPONENTE IPASSA ES:  APOYAR A GRUPOS DE PRODUCTORES(AS) AGROPECUARIOS DE LAS REGIONES CON POCA DISPONIBILIDAD DE AGUA Y PROCESOS DE EROSIÓN DEL SUELO PARA APROVECHAR SUSTENTABLEMENTE LOS RECURSOS NATURALES ASOCIADOS CON SUS ACTIVIDADES PRODUCTIVAS, MEDIANTE LA EJECUCIÓN DE PROYECTOS DE CONSERVACIÓN DE SUELO Y AGUA Y DE CONSTRUCCIÓN DE OBRAS DE ALMACENAMIENTO Y MANEJO DE AGUA. </t>
  </si>
  <si>
    <t xml:space="preserve">132 Proyectos</t>
  </si>
  <si>
    <t xml:space="preserve">82 Proyectos</t>
  </si>
  <si>
    <t xml:space="preserve">EL OBJETIVO ESPECÍFICO DEL PROGRAMA DE APOYOS A PEQUEÑOS PRODUCTORES EN SU COMPONENTE IPASSA ES: APOYAR A GRUPOS DE PRODUCTORES(AS) AGROPECUARIOS DE LAS REGIONES CON POCA DISPONIBILIDAD DE AGUA Y PROCESOS DE EROSIÓN DEL SUELO PARA APROVECHAR SUSTENTABLEMENTE LOS RECURSOS NATURALES ASOCIADOS CON SUS ACTIVIDADES PRODUCTIVAS, MEDIANTE LA EJECUCIÓN DE PROYECTOS DE CONSERVACIÓN DE SUELO Y AGUA Y DE CONSTRUCCIÓN DE OBRAS DE ALMACENAMIENTO Y MANEJO DE AGUA. </t>
  </si>
  <si>
    <t xml:space="preserve">2 proyectos</t>
  </si>
  <si>
    <t xml:space="preserve">IMPULSAR EL MEJORAMIENTO PRODUCTIVO Y SUSTENTABLE EN LAS PEQUEÑAS UNIDADES DE PRODUCCION MEDIANTE LA INCORPORACION DE MAQUINARIA Y EQUIPO CON TECNOLOGIA DE VANGUARDIA</t>
  </si>
  <si>
    <t xml:space="preserve">LA COMPONENTE DE EXTENSIONISMO APOYA A LOS PEQUEÑOS PRODUCTORES DE LAS UNIDADES ECONÓMICAS RURALES CON SERVICIOS DE EXTENSIÓN, INNOVACIÓN Y CAPACITACIÓN PARA INCREMENTAR LA PRODUCCIÓN AGROALIMENTARIA.</t>
  </si>
  <si>
    <t xml:space="preserve">LA ATENCIÓN A LOS PRODUCTORES DE LOS PRODUCTOS BÁSICOS ESTRATÉGICOS PREVISTOS EN EL ARTÍCULO 179 DE LA LEY DE DESARROLLO RURAL SUSTENTABLE Y QUE ENFRENTEN PROBLEMAS QUE REPRESENTEN UNA AMENAZA PARA LA PRODUCCIÓN NACIONAL, CON SERVICIOS DE EXTENSIONISMO MULTIDISCIPLINARIO A TRAVÉS DE INSTITUCIONES DE CAPACITACIÓN, EDUCACIÓN, INVESTIGACIÓN Y OTRAS RELACIONADAS CON EL SECTOR Y EXPERIENCIA EN EL TEMA.</t>
  </si>
  <si>
    <t xml:space="preserve">990 PRODUCTORES AGROPECUARIOS Y PESQUEROS</t>
  </si>
  <si>
    <t xml:space="preserve">EL PROGRAMA PESA SU OBJETIVO ES APOYAR A LAS UNIDADES DE PRODUCCIÓN FAMILIAR EN LOCALIDADES RURALES DE ALTA Y MUY ALTA MARGINACIÓN, PARA MEJORAR SU CAPACIDAD PRODUCTIVA.</t>
  </si>
  <si>
    <t xml:space="preserve">IINSTRUMENTAR PROYECTOS COMUNITARIOSDE CONSTRUCCIÓN DE INFRAESTRUCTURA PARA CAPTACIÓN, MANEJO Y ALMACENAMIENTO DE AGUA;  PRÁCTICAS DE CONSERVACIÓN DE SUELO Y AGUA;ELABORACIÓN Y EJECUCIÓN DE PROYECTOS RELATIVOS A ESTE TIPO DE INFRAESTRUCTURA, OBRAS Y PRÁCTICAS PARA BENEFICIO DE LAS FAMILIAS UBICADOS EN ZONA DE ALTA Y MUY ALTA MARGINACION, </t>
  </si>
  <si>
    <t xml:space="preserve">1279 FAMILIAS</t>
  </si>
  <si>
    <t xml:space="preserve">LA COMPONENTE DE EXTENSIONISMO, DESARROLLO DE CAPACIADES Y ASOC PRODUCTIVA APOYA A LOS PEQUEÑOS PRODUCTORES DE LAS UNIDADES ECONÓMICAS RURALES CON SERVICIOS DE EXTENSIÓN, INNOVACIÓN Y CAPACITACIÓN PARA INCREMENTAR LA PRODUCCIÓN AGROALIMENTARIA.</t>
  </si>
  <si>
    <t xml:space="preserve">900 PRODUCTORES AGROPECUARIOS Y PESQUEROS</t>
  </si>
</sst>
</file>

<file path=xl/styles.xml><?xml version="1.0" encoding="utf-8"?>
<styleSheet xmlns="http://schemas.openxmlformats.org/spreadsheetml/2006/main">
  <numFmts count="1">
    <numFmt numFmtId="164" formatCode="General"/>
  </numFmts>
  <fonts count="8">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0"/>
      <color rgb="FF0000EE"/>
      <name val="Arial"/>
      <family val="2"/>
    </font>
    <font>
      <u val="single"/>
      <sz val="10"/>
      <color rgb="FF0000EE"/>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yperlink" xfId="20" builtinId="53" customBuiltin="true"/>
  </cellStyles>
  <colors>
    <indexedColors>
      <rgbColor rgb="FF000000"/>
      <rgbColor rgb="FFFFFFFF"/>
      <rgbColor rgb="FFFF0000"/>
      <rgbColor rgb="FF00FF00"/>
      <rgbColor rgb="FF0000EE"/>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B96"/>
  <sheetViews>
    <sheetView showFormulas="false" showGridLines="true" showRowColHeaders="true" showZeros="true" rightToLeft="false" tabSelected="false" showOutlineSymbols="true" defaultGridColor="true" view="normal" topLeftCell="AV1" colorId="64" zoomScale="55" zoomScaleNormal="55" zoomScalePageLayoutView="100" workbookViewId="0">
      <selection pane="topLeft" activeCell="BA8" activeCellId="2" sqref="D:D D3 BA8"/>
    </sheetView>
  </sheetViews>
  <sheetFormatPr defaultRowHeight="15" zeroHeight="false" outlineLevelRow="0" outlineLevelCol="0"/>
  <cols>
    <col collapsed="false" customWidth="true" hidden="false" outlineLevel="0" max="1" min="1" style="0" width="27.23"/>
    <col collapsed="false" customWidth="true" hidden="false" outlineLevel="0" max="2" min="2" style="0" width="11.11"/>
    <col collapsed="false" customWidth="true" hidden="false" outlineLevel="0" max="3" min="3" style="0" width="46.55"/>
    <col collapsed="false" customWidth="true" hidden="false" outlineLevel="0" max="4" min="4" style="0" width="41.38"/>
    <col collapsed="false" customWidth="true" hidden="false" outlineLevel="0" max="5" min="5" style="0" width="26.73"/>
    <col collapsed="false" customWidth="true" hidden="false" outlineLevel="0" max="6" min="6" style="0" width="23.89"/>
    <col collapsed="false" customWidth="true" hidden="false" outlineLevel="0" max="7" min="7" style="0" width="20.42"/>
    <col collapsed="false" customWidth="true" hidden="false" outlineLevel="0" max="8" min="8" style="0" width="23.34"/>
    <col collapsed="false" customWidth="true" hidden="false" outlineLevel="0" max="9" min="9" style="0" width="23.12"/>
    <col collapsed="false" customWidth="true" hidden="false" outlineLevel="0" max="10" min="10" style="0" width="32.09"/>
    <col collapsed="false" customWidth="true" hidden="false" outlineLevel="0" max="11" min="11" style="0" width="30.39"/>
    <col collapsed="false" customWidth="true" hidden="false" outlineLevel="0" max="12" min="12" style="0" width="38.07"/>
    <col collapsed="false" customWidth="true" hidden="false" outlineLevel="0" max="13" min="13" style="0" width="29.49"/>
    <col collapsed="false" customWidth="true" hidden="false" outlineLevel="0" max="14" min="14" style="0" width="31.85"/>
    <col collapsed="false" customWidth="true" hidden="false" outlineLevel="0" max="15" min="15" style="0" width="29.88"/>
    <col collapsed="false" customWidth="true" hidden="false" outlineLevel="0" max="16" min="16" style="0" width="27.31"/>
    <col collapsed="false" customWidth="true" hidden="false" outlineLevel="0" max="17" min="17" style="0" width="30.99"/>
    <col collapsed="false" customWidth="true" hidden="false" outlineLevel="0" max="18" min="18" style="0" width="27.66"/>
    <col collapsed="false" customWidth="true" hidden="false" outlineLevel="0" max="19" min="19" style="0" width="36.99"/>
    <col collapsed="false" customWidth="true" hidden="false" outlineLevel="0" max="20" min="20" style="0" width="32.03"/>
    <col collapsed="false" customWidth="true" hidden="false" outlineLevel="0" max="21" min="21" style="0" width="36.55"/>
    <col collapsed="false" customWidth="true" hidden="false" outlineLevel="0" max="22" min="22" style="0" width="41.42"/>
    <col collapsed="false" customWidth="true" hidden="false" outlineLevel="0" max="23" min="23" style="0" width="41.64"/>
    <col collapsed="false" customWidth="true" hidden="false" outlineLevel="0" max="24" min="24" style="0" width="23.49"/>
    <col collapsed="false" customWidth="true" hidden="false" outlineLevel="0" max="25" min="25" style="0" width="26.52"/>
    <col collapsed="false" customWidth="true" hidden="false" outlineLevel="0" max="26" min="26" style="0" width="44.71"/>
    <col collapsed="false" customWidth="true" hidden="false" outlineLevel="0" max="27" min="27" style="0" width="30.56"/>
    <col collapsed="false" customWidth="true" hidden="false" outlineLevel="0" max="28" min="28" style="0" width="27.53"/>
    <col collapsed="false" customWidth="true" hidden="false" outlineLevel="0" max="29" min="29" style="0" width="28.55"/>
    <col collapsed="false" customWidth="true" hidden="false" outlineLevel="0" max="30" min="30" style="0" width="43.2"/>
    <col collapsed="false" customWidth="true" hidden="false" outlineLevel="0" max="31" min="31" style="0" width="43.97"/>
    <col collapsed="false" customWidth="true" hidden="false" outlineLevel="0" max="32" min="32" style="0" width="41.92"/>
    <col collapsed="false" customWidth="true" hidden="false" outlineLevel="0" max="33" min="33" style="0" width="34.6"/>
    <col collapsed="false" customWidth="true" hidden="false" outlineLevel="0" max="34" min="34" style="0" width="29.05"/>
    <col collapsed="false" customWidth="true" hidden="false" outlineLevel="0" max="35" min="35" style="0" width="31.57"/>
    <col collapsed="false" customWidth="true" hidden="false" outlineLevel="0" max="36" min="36" style="0" width="26.78"/>
    <col collapsed="false" customWidth="true" hidden="false" outlineLevel="0" max="37" min="37" style="0" width="32.84"/>
    <col collapsed="false" customWidth="true" hidden="false" outlineLevel="0" max="38" min="38" style="0" width="24.49"/>
    <col collapsed="false" customWidth="true" hidden="false" outlineLevel="0" max="39" min="39" style="0" width="46.73"/>
    <col collapsed="false" customWidth="true" hidden="false" outlineLevel="0" max="40" min="40" style="0" width="33.09"/>
    <col collapsed="false" customWidth="true" hidden="false" outlineLevel="0" max="41" min="41" style="0" width="34.86"/>
    <col collapsed="false" customWidth="true" hidden="false" outlineLevel="0" max="42" min="42" style="0" width="32.33"/>
    <col collapsed="false" customWidth="true" hidden="false" outlineLevel="0" max="43" min="43" style="0" width="32.59"/>
    <col collapsed="false" customWidth="true" hidden="false" outlineLevel="0" max="44" min="44" style="0" width="35.62"/>
    <col collapsed="false" customWidth="true" hidden="false" outlineLevel="0" max="45" min="45" style="0" width="43.2"/>
    <col collapsed="false" customWidth="true" hidden="false" outlineLevel="0" max="46" min="46" style="0" width="40.99"/>
    <col collapsed="false" customWidth="true" hidden="false" outlineLevel="0" max="47" min="47" style="0" width="40.14"/>
    <col collapsed="false" customWidth="true" hidden="false" outlineLevel="0" max="48" min="48" style="0" width="35.51"/>
    <col collapsed="false" customWidth="true" hidden="false" outlineLevel="0" max="49" min="49" style="0" width="28.8"/>
    <col collapsed="false" customWidth="true" hidden="false" outlineLevel="0" max="50" min="50" style="0" width="38.64"/>
    <col collapsed="false" customWidth="true" hidden="false" outlineLevel="0" max="51" min="51" style="0" width="15.66"/>
    <col collapsed="false" customWidth="true" hidden="false" outlineLevel="0" max="52" min="52" style="0" width="21.47"/>
    <col collapsed="false" customWidth="true" hidden="false" outlineLevel="0" max="53" min="53" style="0" width="20.02"/>
    <col collapsed="false" customWidth="true" hidden="false" outlineLevel="0" max="54" min="54" style="0" width="255"/>
    <col collapsed="false" customWidth="true" hidden="false" outlineLevel="0" max="1025" min="55" style="0" width="8.67"/>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true" outlineLevel="0" collapsed="false">
      <c r="A3" s="2" t="s">
        <v>4</v>
      </c>
      <c r="B3" s="2"/>
      <c r="C3" s="2"/>
      <c r="D3" s="2" t="s">
        <v>5</v>
      </c>
      <c r="E3" s="2"/>
      <c r="F3" s="2"/>
      <c r="G3" s="2"/>
      <c r="H3" s="2"/>
      <c r="I3" s="2"/>
    </row>
    <row r="4" customFormat="false" ht="15" hidden="true" customHeight="false" outlineLevel="0" collapsed="false">
      <c r="B4" s="0" t="s">
        <v>6</v>
      </c>
      <c r="C4" s="0" t="s">
        <v>7</v>
      </c>
      <c r="D4" s="0" t="s">
        <v>6</v>
      </c>
      <c r="E4" s="0" t="s">
        <v>8</v>
      </c>
      <c r="F4" s="0" t="s">
        <v>9</v>
      </c>
      <c r="G4" s="0" t="s">
        <v>10</v>
      </c>
      <c r="H4" s="0" t="s">
        <v>11</v>
      </c>
      <c r="I4" s="0" t="s">
        <v>11</v>
      </c>
      <c r="J4" s="0" t="s">
        <v>9</v>
      </c>
      <c r="K4" s="0" t="s">
        <v>8</v>
      </c>
      <c r="L4" s="0" t="s">
        <v>9</v>
      </c>
      <c r="M4" s="0" t="s">
        <v>9</v>
      </c>
      <c r="N4" s="0" t="s">
        <v>12</v>
      </c>
      <c r="O4" s="0" t="s">
        <v>12</v>
      </c>
      <c r="P4" s="0" t="s">
        <v>12</v>
      </c>
      <c r="Q4" s="0" t="s">
        <v>12</v>
      </c>
      <c r="R4" s="0" t="s">
        <v>12</v>
      </c>
      <c r="S4" s="0" t="s">
        <v>10</v>
      </c>
      <c r="T4" s="0" t="s">
        <v>10</v>
      </c>
      <c r="U4" s="0" t="s">
        <v>9</v>
      </c>
      <c r="V4" s="0" t="s">
        <v>9</v>
      </c>
      <c r="W4" s="0" t="s">
        <v>9</v>
      </c>
      <c r="X4" s="0" t="s">
        <v>9</v>
      </c>
      <c r="Y4" s="0" t="s">
        <v>9</v>
      </c>
      <c r="Z4" s="0" t="s">
        <v>9</v>
      </c>
      <c r="AA4" s="0" t="s">
        <v>9</v>
      </c>
      <c r="AB4" s="0" t="s">
        <v>7</v>
      </c>
      <c r="AC4" s="0" t="s">
        <v>9</v>
      </c>
      <c r="AD4" s="0" t="s">
        <v>9</v>
      </c>
      <c r="AE4" s="0" t="s">
        <v>10</v>
      </c>
      <c r="AF4" s="0" t="s">
        <v>9</v>
      </c>
      <c r="AG4" s="0" t="s">
        <v>9</v>
      </c>
      <c r="AH4" s="0" t="s">
        <v>9</v>
      </c>
      <c r="AI4" s="0" t="s">
        <v>9</v>
      </c>
      <c r="AJ4" s="0" t="s">
        <v>9</v>
      </c>
      <c r="AK4" s="0" t="s">
        <v>6</v>
      </c>
      <c r="AL4" s="0" t="s">
        <v>7</v>
      </c>
      <c r="AM4" s="0" t="s">
        <v>9</v>
      </c>
      <c r="AN4" s="0" t="s">
        <v>9</v>
      </c>
      <c r="AO4" s="0" t="s">
        <v>9</v>
      </c>
      <c r="AP4" s="0" t="s">
        <v>6</v>
      </c>
      <c r="AQ4" s="0" t="s">
        <v>9</v>
      </c>
      <c r="AR4" s="0" t="s">
        <v>6</v>
      </c>
      <c r="AS4" s="0" t="s">
        <v>10</v>
      </c>
      <c r="AT4" s="0" t="s">
        <v>10</v>
      </c>
      <c r="AU4" s="0" t="s">
        <v>10</v>
      </c>
      <c r="AV4" s="0" t="s">
        <v>11</v>
      </c>
      <c r="AW4" s="0" t="s">
        <v>10</v>
      </c>
      <c r="AX4" s="0" t="s">
        <v>11</v>
      </c>
      <c r="AY4" s="0" t="s">
        <v>7</v>
      </c>
      <c r="AZ4" s="0" t="s">
        <v>13</v>
      </c>
      <c r="BA4" s="0" t="s">
        <v>14</v>
      </c>
      <c r="BB4" s="0" t="s">
        <v>15</v>
      </c>
    </row>
    <row r="5" customFormat="false" ht="15" hidden="true" customHeight="false" outlineLevel="0" collapsed="false">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c r="AH5" s="0" t="s">
        <v>48</v>
      </c>
      <c r="AI5" s="0" t="s">
        <v>49</v>
      </c>
      <c r="AJ5" s="0" t="s">
        <v>50</v>
      </c>
      <c r="AK5" s="0" t="s">
        <v>51</v>
      </c>
      <c r="AL5" s="0" t="s">
        <v>52</v>
      </c>
      <c r="AM5" s="0" t="s">
        <v>53</v>
      </c>
      <c r="AN5" s="0" t="s">
        <v>54</v>
      </c>
      <c r="AO5" s="0" t="s">
        <v>55</v>
      </c>
      <c r="AP5" s="0" t="s">
        <v>56</v>
      </c>
      <c r="AQ5" s="0" t="s">
        <v>57</v>
      </c>
      <c r="AR5" s="0" t="s">
        <v>58</v>
      </c>
      <c r="AS5" s="0" t="s">
        <v>59</v>
      </c>
      <c r="AT5" s="0" t="s">
        <v>60</v>
      </c>
      <c r="AU5" s="0" t="s">
        <v>61</v>
      </c>
      <c r="AV5" s="0" t="s">
        <v>62</v>
      </c>
      <c r="AW5" s="0" t="s">
        <v>63</v>
      </c>
      <c r="AX5" s="0" t="s">
        <v>64</v>
      </c>
      <c r="AY5" s="0" t="s">
        <v>65</v>
      </c>
      <c r="AZ5" s="0" t="s">
        <v>66</v>
      </c>
      <c r="BA5" s="0" t="s">
        <v>67</v>
      </c>
      <c r="BB5" s="0" t="s">
        <v>68</v>
      </c>
    </row>
    <row r="6" customFormat="false" ht="15" hidden="false" customHeight="true" outlineLevel="0" collapsed="false">
      <c r="A6" s="1" t="s">
        <v>69</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4" customFormat="true" ht="28.35" hidden="false" customHeight="true" outlineLevel="0" collapsed="false">
      <c r="A7" s="3" t="s">
        <v>70</v>
      </c>
      <c r="B7" s="3" t="s">
        <v>71</v>
      </c>
      <c r="C7" s="3" t="s">
        <v>72</v>
      </c>
      <c r="D7" s="3" t="s">
        <v>73</v>
      </c>
      <c r="E7" s="3" t="s">
        <v>74</v>
      </c>
      <c r="F7" s="3" t="s">
        <v>75</v>
      </c>
      <c r="G7" s="3" t="s">
        <v>76</v>
      </c>
      <c r="H7" s="3" t="s">
        <v>77</v>
      </c>
      <c r="I7" s="3" t="s">
        <v>78</v>
      </c>
      <c r="J7" s="3" t="s">
        <v>79</v>
      </c>
      <c r="K7" s="3" t="s">
        <v>80</v>
      </c>
      <c r="L7" s="3" t="s">
        <v>81</v>
      </c>
      <c r="M7" s="3" t="s">
        <v>82</v>
      </c>
      <c r="N7" s="3" t="s">
        <v>83</v>
      </c>
      <c r="O7" s="3" t="s">
        <v>84</v>
      </c>
      <c r="P7" s="3" t="s">
        <v>85</v>
      </c>
      <c r="Q7" s="3" t="s">
        <v>86</v>
      </c>
      <c r="R7" s="3" t="s">
        <v>87</v>
      </c>
      <c r="S7" s="3" t="s">
        <v>88</v>
      </c>
      <c r="T7" s="3" t="s">
        <v>89</v>
      </c>
      <c r="U7" s="3" t="s">
        <v>90</v>
      </c>
      <c r="V7" s="3" t="s">
        <v>91</v>
      </c>
      <c r="W7" s="3" t="s">
        <v>92</v>
      </c>
      <c r="X7" s="3" t="s">
        <v>93</v>
      </c>
      <c r="Y7" s="3" t="s">
        <v>94</v>
      </c>
      <c r="Z7" s="3" t="s">
        <v>95</v>
      </c>
      <c r="AA7" s="3" t="s">
        <v>96</v>
      </c>
      <c r="AB7" s="3" t="s">
        <v>97</v>
      </c>
      <c r="AC7" s="3" t="s">
        <v>98</v>
      </c>
      <c r="AD7" s="3" t="s">
        <v>99</v>
      </c>
      <c r="AE7" s="3" t="s">
        <v>100</v>
      </c>
      <c r="AF7" s="3" t="s">
        <v>101</v>
      </c>
      <c r="AG7" s="3" t="s">
        <v>102</v>
      </c>
      <c r="AH7" s="3" t="s">
        <v>103</v>
      </c>
      <c r="AI7" s="3" t="s">
        <v>104</v>
      </c>
      <c r="AJ7" s="3" t="s">
        <v>105</v>
      </c>
      <c r="AK7" s="3" t="s">
        <v>106</v>
      </c>
      <c r="AL7" s="3" t="s">
        <v>107</v>
      </c>
      <c r="AM7" s="3" t="s">
        <v>108</v>
      </c>
      <c r="AN7" s="3" t="s">
        <v>109</v>
      </c>
      <c r="AO7" s="3" t="s">
        <v>110</v>
      </c>
      <c r="AP7" s="3" t="s">
        <v>111</v>
      </c>
      <c r="AQ7" s="3" t="s">
        <v>112</v>
      </c>
      <c r="AR7" s="3" t="s">
        <v>113</v>
      </c>
      <c r="AS7" s="3" t="s">
        <v>114</v>
      </c>
      <c r="AT7" s="3" t="s">
        <v>115</v>
      </c>
      <c r="AU7" s="3" t="s">
        <v>116</v>
      </c>
      <c r="AV7" s="3" t="s">
        <v>117</v>
      </c>
      <c r="AW7" s="3" t="s">
        <v>118</v>
      </c>
      <c r="AX7" s="3" t="s">
        <v>119</v>
      </c>
      <c r="AY7" s="3" t="s">
        <v>120</v>
      </c>
      <c r="AZ7" s="3" t="s">
        <v>121</v>
      </c>
      <c r="BA7" s="3" t="s">
        <v>122</v>
      </c>
    </row>
    <row r="8" customFormat="false" ht="12.75" hidden="false" customHeight="true" outlineLevel="0" collapsed="false">
      <c r="A8" s="5" t="s">
        <v>123</v>
      </c>
      <c r="B8" s="6" t="s">
        <v>124</v>
      </c>
      <c r="C8" s="6" t="s">
        <v>125</v>
      </c>
      <c r="D8" s="6" t="s">
        <v>126</v>
      </c>
      <c r="E8" s="7" t="s">
        <v>127</v>
      </c>
      <c r="F8" s="8" t="str">
        <f aca="false">HYPERLINK("http://sepadabcs.gob.mx/transparencia/SUBSEPESCA/DIRORDENPESQ/F4 TerminosReferenciaAutorizadosOrd.pdf")</f>
        <v>http://sepadabcs.gob.mx/transparencia/SUBSEPESCA/DIRORDENPESQ/F4 TerminosReferenciaAutorizadosOrd.pdf</v>
      </c>
      <c r="G8" s="6" t="s">
        <v>128</v>
      </c>
      <c r="H8" s="6" t="s">
        <v>129</v>
      </c>
      <c r="I8" s="5" t="s">
        <v>130</v>
      </c>
      <c r="J8" s="6" t="s">
        <v>126</v>
      </c>
      <c r="K8" s="9" t="s">
        <v>131</v>
      </c>
      <c r="L8" s="5" t="s">
        <v>132</v>
      </c>
      <c r="M8" s="6" t="s">
        <v>133</v>
      </c>
      <c r="N8" s="6" t="s">
        <v>134</v>
      </c>
      <c r="O8" s="6" t="s">
        <v>134</v>
      </c>
      <c r="P8" s="6" t="s">
        <v>135</v>
      </c>
      <c r="Q8" s="6" t="s">
        <v>136</v>
      </c>
      <c r="R8" s="5"/>
      <c r="S8" s="5"/>
      <c r="T8" s="5" t="s">
        <v>137</v>
      </c>
      <c r="U8" s="5" t="s">
        <v>138</v>
      </c>
      <c r="V8" s="6" t="s">
        <v>139</v>
      </c>
      <c r="W8" s="6" t="s">
        <v>139</v>
      </c>
      <c r="X8" s="5" t="s">
        <v>140</v>
      </c>
      <c r="Y8" s="5" t="s">
        <v>141</v>
      </c>
      <c r="Z8" s="5" t="s">
        <v>142</v>
      </c>
      <c r="AA8" s="6" t="s">
        <v>124</v>
      </c>
      <c r="AB8" s="6" t="s">
        <v>143</v>
      </c>
      <c r="AC8" s="6" t="s">
        <v>143</v>
      </c>
      <c r="AD8" s="5"/>
      <c r="AE8" s="6" t="s">
        <v>143</v>
      </c>
      <c r="AF8" s="5" t="s">
        <v>144</v>
      </c>
      <c r="AG8" s="5" t="s">
        <v>145</v>
      </c>
      <c r="AH8" s="6" t="s">
        <v>146</v>
      </c>
      <c r="AI8" s="6" t="s">
        <v>147</v>
      </c>
      <c r="AJ8" s="6" t="s">
        <v>148</v>
      </c>
      <c r="AK8" s="6" t="s">
        <v>149</v>
      </c>
      <c r="AL8" s="6" t="s">
        <v>150</v>
      </c>
      <c r="AM8" s="6" t="s">
        <v>151</v>
      </c>
      <c r="AN8" s="6" t="s">
        <v>143</v>
      </c>
      <c r="AO8" s="6" t="s">
        <v>152</v>
      </c>
      <c r="AP8" s="6" t="s">
        <v>143</v>
      </c>
      <c r="AQ8" s="6" t="s">
        <v>153</v>
      </c>
      <c r="AR8" s="8" t="str">
        <f aca="false">HYPERLINK("http://sepadabcs.gob.mx/transparencia/SUBSEPESCA/DIRORDENPESQ/F4%20TerminosReferenciaAutorizadosOrd.pdf")</f>
        <v>http://sepadabcs.gob.mx/transparencia/SUBSEPESCA/DIRORDENPESQ/F4%20TerminosReferenciaAutorizadosOrd.pdf</v>
      </c>
      <c r="AS8" s="5"/>
      <c r="AT8" s="5"/>
      <c r="AU8" s="5"/>
      <c r="AV8" s="8" t="str">
        <f aca="false">HYPERLINK("http://sepadabcs.gob.mx/transparencia/SUBSEPESCA/DIRORDENPESQ/F15a%20PadronOrdenamientoPesquero.pdf")</f>
        <v>http://sepadabcs.gob.mx/transparencia/SUBSEPESCA/DIRORDENPESQ/F15a%20PadronOrdenamientoPesquero.pdf</v>
      </c>
      <c r="AW8" s="6" t="s">
        <v>154</v>
      </c>
      <c r="AX8" s="7" t="s">
        <v>155</v>
      </c>
      <c r="AY8" s="6" t="s">
        <v>124</v>
      </c>
      <c r="AZ8" s="6" t="s">
        <v>154</v>
      </c>
      <c r="BA8" s="7" t="s">
        <v>156</v>
      </c>
    </row>
    <row r="9" customFormat="false" ht="12.75" hidden="false" customHeight="true" outlineLevel="0" collapsed="false">
      <c r="A9" s="5" t="s">
        <v>123</v>
      </c>
      <c r="B9" s="6" t="s">
        <v>124</v>
      </c>
      <c r="C9" s="6" t="s">
        <v>125</v>
      </c>
      <c r="D9" s="6" t="s">
        <v>157</v>
      </c>
      <c r="E9" s="7" t="s">
        <v>127</v>
      </c>
      <c r="F9" s="8" t="str">
        <f aca="false">HYPERLINK("http://sepadabcs.gob.mx/transparencia/SUBSEPESCA/DIRORDENPESQ/F4 TerminosReferenciaAutorizadosOrd.pdf")</f>
        <v>http://sepadabcs.gob.mx/transparencia/SUBSEPESCA/DIRORDENPESQ/F4 TerminosReferenciaAutorizadosOrd.pdf</v>
      </c>
      <c r="G9" s="6" t="s">
        <v>128</v>
      </c>
      <c r="H9" s="6" t="s">
        <v>129</v>
      </c>
      <c r="I9" s="5" t="s">
        <v>130</v>
      </c>
      <c r="J9" s="6" t="s">
        <v>157</v>
      </c>
      <c r="K9" s="9" t="s">
        <v>131</v>
      </c>
      <c r="L9" s="5" t="s">
        <v>132</v>
      </c>
      <c r="M9" s="6" t="s">
        <v>133</v>
      </c>
      <c r="N9" s="6" t="s">
        <v>134</v>
      </c>
      <c r="O9" s="6" t="s">
        <v>134</v>
      </c>
      <c r="P9" s="6" t="s">
        <v>135</v>
      </c>
      <c r="Q9" s="6" t="s">
        <v>136</v>
      </c>
      <c r="R9" s="5"/>
      <c r="S9" s="5"/>
      <c r="T9" s="5" t="s">
        <v>137</v>
      </c>
      <c r="U9" s="5" t="s">
        <v>138</v>
      </c>
      <c r="V9" s="6" t="s">
        <v>139</v>
      </c>
      <c r="W9" s="6" t="s">
        <v>139</v>
      </c>
      <c r="X9" s="5" t="s">
        <v>140</v>
      </c>
      <c r="Y9" s="5" t="s">
        <v>141</v>
      </c>
      <c r="Z9" s="5" t="s">
        <v>142</v>
      </c>
      <c r="AA9" s="6" t="s">
        <v>124</v>
      </c>
      <c r="AB9" s="6" t="s">
        <v>143</v>
      </c>
      <c r="AC9" s="6" t="s">
        <v>143</v>
      </c>
      <c r="AD9" s="5"/>
      <c r="AE9" s="6" t="s">
        <v>143</v>
      </c>
      <c r="AF9" s="5" t="s">
        <v>144</v>
      </c>
      <c r="AG9" s="5" t="s">
        <v>145</v>
      </c>
      <c r="AH9" s="6" t="s">
        <v>146</v>
      </c>
      <c r="AI9" s="6" t="s">
        <v>147</v>
      </c>
      <c r="AJ9" s="6" t="s">
        <v>148</v>
      </c>
      <c r="AK9" s="6" t="s">
        <v>149</v>
      </c>
      <c r="AL9" s="6" t="s">
        <v>150</v>
      </c>
      <c r="AM9" s="6" t="s">
        <v>151</v>
      </c>
      <c r="AN9" s="6" t="s">
        <v>143</v>
      </c>
      <c r="AO9" s="6" t="s">
        <v>152</v>
      </c>
      <c r="AP9" s="6" t="s">
        <v>143</v>
      </c>
      <c r="AQ9" s="6" t="s">
        <v>153</v>
      </c>
      <c r="AR9" s="8" t="str">
        <f aca="false">HYPERLINK("http://sepadabcs.gob.mx/transparencia/SUBSEPESCA/DIRORDENPESQ/F4%20TerminosReferenciaAutorizadosOrd.pdf")</f>
        <v>http://sepadabcs.gob.mx/transparencia/SUBSEPESCA/DIRORDENPESQ/F4%20TerminosReferenciaAutorizadosOrd.pdf</v>
      </c>
      <c r="AS9" s="5"/>
      <c r="AT9" s="5"/>
      <c r="AU9" s="5"/>
      <c r="AV9" s="8" t="str">
        <f aca="false">HYPERLINK("http://sepadabcs.gob.mx/transparencia/SUBSEPESCA/DIRORDENPESQ/F15a%20PadronOrdenamientoPesquero.pdf")</f>
        <v>http://sepadabcs.gob.mx/transparencia/SUBSEPESCA/DIRORDENPESQ/F15a%20PadronOrdenamientoPesquero.pdf</v>
      </c>
      <c r="AW9" s="6" t="s">
        <v>154</v>
      </c>
      <c r="AX9" s="7" t="s">
        <v>155</v>
      </c>
      <c r="AY9" s="6" t="s">
        <v>124</v>
      </c>
      <c r="AZ9" s="6" t="s">
        <v>154</v>
      </c>
      <c r="BA9" s="7" t="s">
        <v>156</v>
      </c>
    </row>
    <row r="10" customFormat="false" ht="12.75" hidden="false" customHeight="true" outlineLevel="0" collapsed="false">
      <c r="A10" s="5" t="s">
        <v>123</v>
      </c>
      <c r="B10" s="6" t="s">
        <v>124</v>
      </c>
      <c r="C10" s="6" t="s">
        <v>152</v>
      </c>
      <c r="D10" s="6" t="s">
        <v>158</v>
      </c>
      <c r="E10" s="7" t="s">
        <v>159</v>
      </c>
      <c r="F10" s="8" t="str">
        <f aca="false">HYPERLINK("http://sepadabcs.gob.mx/transparencia/SUBSEPESCA/DIRORDENPESQ/F15a%20LineamientoProdPesquera2016.pdf")</f>
        <v>http://sepadabcs.gob.mx/transparencia/SUBSEPESCA/DIRORDENPESQ/F15a%20LineamientoProdPesquera2016.pdf</v>
      </c>
      <c r="G10" s="6" t="s">
        <v>160</v>
      </c>
      <c r="H10" s="6" t="s">
        <v>161</v>
      </c>
      <c r="I10" s="5" t="s">
        <v>162</v>
      </c>
      <c r="J10" s="6" t="s">
        <v>158</v>
      </c>
      <c r="K10" s="9" t="s">
        <v>163</v>
      </c>
      <c r="L10" s="5" t="s">
        <v>164</v>
      </c>
      <c r="M10" s="6" t="s">
        <v>133</v>
      </c>
      <c r="N10" s="6" t="s">
        <v>165</v>
      </c>
      <c r="O10" s="6" t="s">
        <v>165</v>
      </c>
      <c r="P10" s="6" t="s">
        <v>166</v>
      </c>
      <c r="Q10" s="6" t="s">
        <v>136</v>
      </c>
      <c r="R10" s="5"/>
      <c r="S10" s="5"/>
      <c r="T10" s="5" t="s">
        <v>167</v>
      </c>
      <c r="U10" s="5" t="s">
        <v>168</v>
      </c>
      <c r="V10" s="6" t="s">
        <v>169</v>
      </c>
      <c r="W10" s="6" t="s">
        <v>170</v>
      </c>
      <c r="X10" s="5" t="s">
        <v>140</v>
      </c>
      <c r="Y10" s="5" t="s">
        <v>171</v>
      </c>
      <c r="Z10" s="5" t="s">
        <v>172</v>
      </c>
      <c r="AA10" s="6" t="s">
        <v>124</v>
      </c>
      <c r="AB10" s="6" t="s">
        <v>143</v>
      </c>
      <c r="AC10" s="6" t="s">
        <v>143</v>
      </c>
      <c r="AD10" s="5"/>
      <c r="AE10" s="6" t="s">
        <v>143</v>
      </c>
      <c r="AF10" s="5" t="s">
        <v>173</v>
      </c>
      <c r="AG10" s="5" t="s">
        <v>174</v>
      </c>
      <c r="AH10" s="6" t="s">
        <v>163</v>
      </c>
      <c r="AI10" s="6" t="s">
        <v>175</v>
      </c>
      <c r="AJ10" s="6" t="s">
        <v>148</v>
      </c>
      <c r="AK10" s="6" t="s">
        <v>149</v>
      </c>
      <c r="AL10" s="6" t="s">
        <v>176</v>
      </c>
      <c r="AM10" s="6" t="s">
        <v>177</v>
      </c>
      <c r="AN10" s="5" t="s">
        <v>178</v>
      </c>
      <c r="AO10" s="6" t="s">
        <v>152</v>
      </c>
      <c r="AP10" s="6" t="s">
        <v>143</v>
      </c>
      <c r="AQ10" s="6" t="s">
        <v>152</v>
      </c>
      <c r="AR10" s="8" t="str">
        <f aca="false">HYPERLINK("http://sepadabcs.gob.mx/transparencia/SUBSEPESCA/DIRORDENPESQ/F15a%20LineamientoProdPesquera2016.pdf")</f>
        <v>http://sepadabcs.gob.mx/transparencia/SUBSEPESCA/DIRORDENPESQ/F15a%20LineamientoProdPesquera2016.pdf</v>
      </c>
      <c r="AS10" s="5"/>
      <c r="AT10" s="5"/>
      <c r="AU10" s="5"/>
      <c r="AV10" s="8" t="str">
        <f aca="false">HYPERLINK("http://sepadabcs.gob.mx/transparencia/SUBSEPESCA/DIRORDENPESQ/F15A%20PadronBenefApoyoProductividad.pdf")</f>
        <v>http://sepadabcs.gob.mx/transparencia/SUBSEPESCA/DIRORDENPESQ/F15A%20PadronBenefApoyoProductividad.pdf</v>
      </c>
      <c r="AW10" s="6" t="s">
        <v>154</v>
      </c>
      <c r="AX10" s="7" t="s">
        <v>155</v>
      </c>
      <c r="AY10" s="6" t="s">
        <v>124</v>
      </c>
      <c r="AZ10" s="6" t="s">
        <v>154</v>
      </c>
      <c r="BA10" s="7" t="s">
        <v>156</v>
      </c>
    </row>
    <row r="11" customFormat="false" ht="12.75" hidden="false" customHeight="true" outlineLevel="0" collapsed="false">
      <c r="A11" s="5" t="s">
        <v>123</v>
      </c>
      <c r="B11" s="6" t="s">
        <v>124</v>
      </c>
      <c r="C11" s="6" t="s">
        <v>152</v>
      </c>
      <c r="D11" s="6" t="s">
        <v>179</v>
      </c>
      <c r="E11" s="7" t="s">
        <v>159</v>
      </c>
      <c r="F11" s="8" t="str">
        <f aca="false">HYPERLINK("http://sepadabcs.gob.mx/transparencia/SUBSEPESCA/DIRORDENPESQ/F15a%20LineamientoProdPesquera2016.pdf")</f>
        <v>http://sepadabcs.gob.mx/transparencia/SUBSEPESCA/DIRORDENPESQ/F15a%20LineamientoProdPesquera2016.pdf</v>
      </c>
      <c r="G11" s="6" t="s">
        <v>160</v>
      </c>
      <c r="H11" s="6" t="s">
        <v>161</v>
      </c>
      <c r="I11" s="5" t="s">
        <v>162</v>
      </c>
      <c r="J11" s="6" t="s">
        <v>179</v>
      </c>
      <c r="K11" s="9" t="s">
        <v>163</v>
      </c>
      <c r="L11" s="5" t="s">
        <v>164</v>
      </c>
      <c r="M11" s="6" t="s">
        <v>133</v>
      </c>
      <c r="N11" s="6" t="s">
        <v>165</v>
      </c>
      <c r="O11" s="6" t="s">
        <v>165</v>
      </c>
      <c r="P11" s="6" t="s">
        <v>166</v>
      </c>
      <c r="Q11" s="6" t="s">
        <v>136</v>
      </c>
      <c r="R11" s="5"/>
      <c r="S11" s="5"/>
      <c r="T11" s="5" t="s">
        <v>167</v>
      </c>
      <c r="U11" s="5" t="s">
        <v>168</v>
      </c>
      <c r="V11" s="6" t="s">
        <v>169</v>
      </c>
      <c r="W11" s="6" t="s">
        <v>170</v>
      </c>
      <c r="X11" s="5" t="s">
        <v>140</v>
      </c>
      <c r="Y11" s="5" t="s">
        <v>171</v>
      </c>
      <c r="Z11" s="5" t="s">
        <v>172</v>
      </c>
      <c r="AA11" s="6" t="s">
        <v>124</v>
      </c>
      <c r="AB11" s="6" t="s">
        <v>143</v>
      </c>
      <c r="AC11" s="6" t="s">
        <v>143</v>
      </c>
      <c r="AD11" s="5"/>
      <c r="AE11" s="6" t="s">
        <v>143</v>
      </c>
      <c r="AF11" s="5" t="s">
        <v>173</v>
      </c>
      <c r="AG11" s="5" t="s">
        <v>174</v>
      </c>
      <c r="AH11" s="6" t="s">
        <v>163</v>
      </c>
      <c r="AI11" s="6" t="s">
        <v>175</v>
      </c>
      <c r="AJ11" s="6" t="s">
        <v>148</v>
      </c>
      <c r="AK11" s="6" t="s">
        <v>149</v>
      </c>
      <c r="AL11" s="6" t="s">
        <v>176</v>
      </c>
      <c r="AM11" s="6" t="s">
        <v>177</v>
      </c>
      <c r="AN11" s="5" t="s">
        <v>178</v>
      </c>
      <c r="AO11" s="6" t="s">
        <v>152</v>
      </c>
      <c r="AP11" s="6" t="s">
        <v>143</v>
      </c>
      <c r="AQ11" s="6" t="s">
        <v>152</v>
      </c>
      <c r="AR11" s="8" t="str">
        <f aca="false">HYPERLINK("http://sepadabcs.gob.mx/transparencia/SUBSEPESCA/DIRORDENPESQ/F15a%20LineamientoProdPesquera2016.pdf")</f>
        <v>http://sepadabcs.gob.mx/transparencia/SUBSEPESCA/DIRORDENPESQ/F15a%20LineamientoProdPesquera2016.pdf</v>
      </c>
      <c r="AS11" s="5"/>
      <c r="AT11" s="5"/>
      <c r="AU11" s="5"/>
      <c r="AV11" s="8" t="str">
        <f aca="false">HYPERLINK("http://sepadabcs.gob.mx/transparencia/SUBSEPESCA/DIRORDENPESQ/F15A%20PadronBenefApoyoProductividad.pdf")</f>
        <v>http://sepadabcs.gob.mx/transparencia/SUBSEPESCA/DIRORDENPESQ/F15A%20PadronBenefApoyoProductividad.pdf</v>
      </c>
      <c r="AW11" s="6" t="s">
        <v>154</v>
      </c>
      <c r="AX11" s="7" t="s">
        <v>155</v>
      </c>
      <c r="AY11" s="6" t="s">
        <v>124</v>
      </c>
      <c r="AZ11" s="6" t="s">
        <v>154</v>
      </c>
      <c r="BA11" s="7" t="s">
        <v>156</v>
      </c>
    </row>
    <row r="12" customFormat="false" ht="12.75" hidden="false" customHeight="true" outlineLevel="0" collapsed="false">
      <c r="A12" s="5" t="s">
        <v>180</v>
      </c>
      <c r="B12" s="6" t="s">
        <v>124</v>
      </c>
      <c r="C12" s="6" t="s">
        <v>125</v>
      </c>
      <c r="D12" s="6" t="s">
        <v>181</v>
      </c>
      <c r="E12" s="5" t="s">
        <v>182</v>
      </c>
      <c r="F12" s="5"/>
      <c r="G12" s="6" t="s">
        <v>183</v>
      </c>
      <c r="H12" s="6" t="s">
        <v>184</v>
      </c>
      <c r="I12" s="5" t="s">
        <v>130</v>
      </c>
      <c r="J12" s="6" t="s">
        <v>181</v>
      </c>
      <c r="K12" s="9" t="s">
        <v>185</v>
      </c>
      <c r="L12" s="5" t="s">
        <v>171</v>
      </c>
      <c r="M12" s="6" t="s">
        <v>186</v>
      </c>
      <c r="N12" s="6" t="s">
        <v>187</v>
      </c>
      <c r="O12" s="6" t="s">
        <v>187</v>
      </c>
      <c r="P12" s="6" t="s">
        <v>188</v>
      </c>
      <c r="Q12" s="6" t="s">
        <v>136</v>
      </c>
      <c r="R12" s="5"/>
      <c r="S12" s="5"/>
      <c r="T12" s="5" t="s">
        <v>167</v>
      </c>
      <c r="U12" s="5"/>
      <c r="V12" s="6" t="s">
        <v>189</v>
      </c>
      <c r="W12" s="6" t="s">
        <v>190</v>
      </c>
      <c r="X12" s="5" t="s">
        <v>140</v>
      </c>
      <c r="Y12" s="5" t="s">
        <v>171</v>
      </c>
      <c r="Z12" s="5" t="s">
        <v>191</v>
      </c>
      <c r="AA12" s="6" t="s">
        <v>124</v>
      </c>
      <c r="AB12" s="6" t="s">
        <v>143</v>
      </c>
      <c r="AC12" s="6" t="s">
        <v>143</v>
      </c>
      <c r="AD12" s="5"/>
      <c r="AE12" s="6" t="s">
        <v>143</v>
      </c>
      <c r="AF12" s="5" t="s">
        <v>192</v>
      </c>
      <c r="AG12" s="5" t="s">
        <v>193</v>
      </c>
      <c r="AH12" s="6" t="s">
        <v>185</v>
      </c>
      <c r="AI12" s="6" t="s">
        <v>147</v>
      </c>
      <c r="AJ12" s="6" t="s">
        <v>148</v>
      </c>
      <c r="AK12" s="6" t="s">
        <v>149</v>
      </c>
      <c r="AL12" s="6" t="s">
        <v>194</v>
      </c>
      <c r="AM12" s="6" t="s">
        <v>195</v>
      </c>
      <c r="AN12" s="6" t="s">
        <v>143</v>
      </c>
      <c r="AO12" s="6" t="s">
        <v>152</v>
      </c>
      <c r="AP12" s="6" t="s">
        <v>143</v>
      </c>
      <c r="AQ12" s="6" t="s">
        <v>152</v>
      </c>
      <c r="AR12" s="5"/>
      <c r="AS12" s="5"/>
      <c r="AT12" s="5"/>
      <c r="AU12" s="5"/>
      <c r="AV12" s="8" t="str">
        <f aca="false">HYPERLINK("http://sepadabcs.gob.mx/transparencia/SUBSEPESCA/DIRORDENPESQ/F15a%20PadronBenefSeguroVida.pdf")</f>
        <v>http://sepadabcs.gob.mx/transparencia/SUBSEPESCA/DIRORDENPESQ/F15a%20PadronBenefSeguroVida.pdf</v>
      </c>
      <c r="AW12" s="6" t="s">
        <v>154</v>
      </c>
      <c r="AX12" s="7" t="s">
        <v>155</v>
      </c>
      <c r="AY12" s="6" t="s">
        <v>124</v>
      </c>
      <c r="AZ12" s="6" t="s">
        <v>154</v>
      </c>
      <c r="BA12" s="7" t="s">
        <v>156</v>
      </c>
    </row>
    <row r="13" customFormat="false" ht="12.75" hidden="false" customHeight="true" outlineLevel="0" collapsed="false">
      <c r="A13" s="5" t="s">
        <v>180</v>
      </c>
      <c r="B13" s="6" t="s">
        <v>124</v>
      </c>
      <c r="C13" s="6" t="s">
        <v>125</v>
      </c>
      <c r="D13" s="6" t="s">
        <v>196</v>
      </c>
      <c r="E13" s="5" t="s">
        <v>182</v>
      </c>
      <c r="F13" s="5"/>
      <c r="G13" s="6" t="s">
        <v>183</v>
      </c>
      <c r="H13" s="6" t="s">
        <v>184</v>
      </c>
      <c r="I13" s="5" t="s">
        <v>130</v>
      </c>
      <c r="J13" s="6" t="s">
        <v>196</v>
      </c>
      <c r="K13" s="9" t="s">
        <v>185</v>
      </c>
      <c r="L13" s="5" t="s">
        <v>171</v>
      </c>
      <c r="M13" s="6" t="s">
        <v>186</v>
      </c>
      <c r="N13" s="6" t="s">
        <v>187</v>
      </c>
      <c r="O13" s="6" t="s">
        <v>187</v>
      </c>
      <c r="P13" s="6" t="s">
        <v>188</v>
      </c>
      <c r="Q13" s="6" t="s">
        <v>136</v>
      </c>
      <c r="R13" s="5"/>
      <c r="S13" s="5"/>
      <c r="T13" s="5" t="s">
        <v>167</v>
      </c>
      <c r="U13" s="5"/>
      <c r="V13" s="6" t="s">
        <v>189</v>
      </c>
      <c r="W13" s="6" t="s">
        <v>190</v>
      </c>
      <c r="X13" s="5" t="s">
        <v>140</v>
      </c>
      <c r="Y13" s="5" t="s">
        <v>171</v>
      </c>
      <c r="Z13" s="5" t="s">
        <v>197</v>
      </c>
      <c r="AA13" s="6" t="s">
        <v>124</v>
      </c>
      <c r="AB13" s="6" t="s">
        <v>143</v>
      </c>
      <c r="AC13" s="6" t="s">
        <v>143</v>
      </c>
      <c r="AD13" s="5"/>
      <c r="AE13" s="6" t="s">
        <v>143</v>
      </c>
      <c r="AF13" s="5" t="s">
        <v>192</v>
      </c>
      <c r="AG13" s="5" t="s">
        <v>193</v>
      </c>
      <c r="AH13" s="6" t="s">
        <v>185</v>
      </c>
      <c r="AI13" s="6" t="s">
        <v>147</v>
      </c>
      <c r="AJ13" s="6" t="s">
        <v>148</v>
      </c>
      <c r="AK13" s="6" t="s">
        <v>149</v>
      </c>
      <c r="AL13" s="6" t="s">
        <v>194</v>
      </c>
      <c r="AM13" s="6" t="s">
        <v>195</v>
      </c>
      <c r="AN13" s="6" t="s">
        <v>143</v>
      </c>
      <c r="AO13" s="6" t="s">
        <v>152</v>
      </c>
      <c r="AP13" s="6" t="s">
        <v>143</v>
      </c>
      <c r="AQ13" s="6" t="s">
        <v>152</v>
      </c>
      <c r="AR13" s="5"/>
      <c r="AS13" s="5"/>
      <c r="AT13" s="5"/>
      <c r="AU13" s="5"/>
      <c r="AV13" s="8" t="str">
        <f aca="false">HYPERLINK("http://sepadabcs.gob.mx/transparencia/SUBSEPESCA/DIRORDENPESQ/F15a%20PadronBenefSeguroVida.pdf")</f>
        <v>http://sepadabcs.gob.mx/transparencia/SUBSEPESCA/DIRORDENPESQ/F15a%20PadronBenefSeguroVida.pdf</v>
      </c>
      <c r="AW13" s="6" t="s">
        <v>154</v>
      </c>
      <c r="AX13" s="7" t="s">
        <v>155</v>
      </c>
      <c r="AY13" s="6" t="s">
        <v>124</v>
      </c>
      <c r="AZ13" s="6" t="s">
        <v>154</v>
      </c>
      <c r="BA13" s="7" t="s">
        <v>156</v>
      </c>
    </row>
    <row r="14" customFormat="false" ht="12.75" hidden="false" customHeight="true" outlineLevel="0" collapsed="false">
      <c r="A14" s="5" t="s">
        <v>180</v>
      </c>
      <c r="B14" s="6" t="s">
        <v>124</v>
      </c>
      <c r="C14" s="6" t="s">
        <v>125</v>
      </c>
      <c r="D14" s="6" t="s">
        <v>198</v>
      </c>
      <c r="E14" s="7" t="s">
        <v>199</v>
      </c>
      <c r="F14" s="8" t="str">
        <f aca="false">HYPERLINK("http://sepadabcs.gob.mx/transparencia/SUBSEPESCA/DIRORDENPESQ/F4%20ConvenioColabPEGolfoUlloa.pdf")</f>
        <v>http://sepadabcs.gob.mx/transparencia/SUBSEPESCA/DIRORDENPESQ/F4%20ConvenioColabPEGolfoUlloa.pdf</v>
      </c>
      <c r="G14" s="6" t="s">
        <v>200</v>
      </c>
      <c r="H14" s="6" t="s">
        <v>201</v>
      </c>
      <c r="I14" s="5" t="s">
        <v>202</v>
      </c>
      <c r="J14" s="6" t="s">
        <v>198</v>
      </c>
      <c r="K14" s="9" t="s">
        <v>203</v>
      </c>
      <c r="L14" s="5" t="s">
        <v>204</v>
      </c>
      <c r="M14" s="6" t="s">
        <v>205</v>
      </c>
      <c r="N14" s="6" t="s">
        <v>136</v>
      </c>
      <c r="O14" s="6" t="s">
        <v>206</v>
      </c>
      <c r="P14" s="6" t="s">
        <v>136</v>
      </c>
      <c r="Q14" s="6" t="s">
        <v>136</v>
      </c>
      <c r="R14" s="5"/>
      <c r="S14" s="5"/>
      <c r="T14" s="5" t="s">
        <v>207</v>
      </c>
      <c r="U14" s="8" t="str">
        <f aca="false">HYPERLINK("http://sepadabcs.gob.mx/transparencia/SUBSEPESCA/DIRORDENPESQ/F4%20ConvenioColabPEGolfoUlloa.pdf")</f>
        <v>http://sepadabcs.gob.mx/transparencia/SUBSEPESCA/DIRORDENPESQ/F4%20ConvenioColabPEGolfoUlloa.pdf</v>
      </c>
      <c r="V14" s="6" t="s">
        <v>169</v>
      </c>
      <c r="W14" s="6" t="s">
        <v>208</v>
      </c>
      <c r="X14" s="5" t="s">
        <v>140</v>
      </c>
      <c r="Y14" s="5" t="s">
        <v>209</v>
      </c>
      <c r="Z14" s="5" t="s">
        <v>210</v>
      </c>
      <c r="AA14" s="6" t="s">
        <v>124</v>
      </c>
      <c r="AB14" s="6" t="s">
        <v>143</v>
      </c>
      <c r="AC14" s="6" t="s">
        <v>143</v>
      </c>
      <c r="AD14" s="5"/>
      <c r="AE14" s="6" t="s">
        <v>143</v>
      </c>
      <c r="AF14" s="5" t="s">
        <v>211</v>
      </c>
      <c r="AG14" s="5" t="s">
        <v>212</v>
      </c>
      <c r="AH14" s="6" t="s">
        <v>213</v>
      </c>
      <c r="AI14" s="5" t="s">
        <v>214</v>
      </c>
      <c r="AJ14" s="6" t="s">
        <v>148</v>
      </c>
      <c r="AK14" s="6" t="s">
        <v>215</v>
      </c>
      <c r="AL14" s="6" t="s">
        <v>216</v>
      </c>
      <c r="AM14" s="5" t="s">
        <v>217</v>
      </c>
      <c r="AN14" s="6" t="s">
        <v>143</v>
      </c>
      <c r="AO14" s="6" t="s">
        <v>152</v>
      </c>
      <c r="AP14" s="6" t="s">
        <v>143</v>
      </c>
      <c r="AQ14" s="6" t="s">
        <v>153</v>
      </c>
      <c r="AR14" s="8" t="str">
        <f aca="false">HYPERLINK("http://sepadabcs.gob.mx/transparencia/SUBSEPESCA/DIRORDENPESQ/F4%20ConvenioColabPEGolfoUlloa.pdf")</f>
        <v>http://sepadabcs.gob.mx/transparencia/SUBSEPESCA/DIRORDENPESQ/F4%20ConvenioColabPEGolfoUlloa.pdf</v>
      </c>
      <c r="AS14" s="5"/>
      <c r="AT14" s="5"/>
      <c r="AU14" s="5"/>
      <c r="AV14" s="8" t="str">
        <f aca="false">HYPERLINK("http://sepadabcs.gob.mx/transparencia/SUBSEPESCA/DIRORDENPESQ/F15a%20PadronBenefGolfoUlloa.pdf")</f>
        <v>http://sepadabcs.gob.mx/transparencia/SUBSEPESCA/DIRORDENPESQ/F15a%20PadronBenefGolfoUlloa.pdf</v>
      </c>
      <c r="AW14" s="6" t="s">
        <v>154</v>
      </c>
      <c r="AX14" s="7" t="s">
        <v>155</v>
      </c>
      <c r="AY14" s="6" t="s">
        <v>124</v>
      </c>
      <c r="AZ14" s="6" t="s">
        <v>154</v>
      </c>
      <c r="BA14" s="7" t="s">
        <v>156</v>
      </c>
    </row>
    <row r="15" customFormat="false" ht="12.75" hidden="false" customHeight="true" outlineLevel="0" collapsed="false">
      <c r="A15" s="5" t="s">
        <v>180</v>
      </c>
      <c r="B15" s="6" t="s">
        <v>124</v>
      </c>
      <c r="C15" s="6" t="s">
        <v>125</v>
      </c>
      <c r="D15" s="6" t="s">
        <v>218</v>
      </c>
      <c r="E15" s="7" t="s">
        <v>199</v>
      </c>
      <c r="F15" s="8" t="str">
        <f aca="false">HYPERLINK("http://sepadabcs.gob.mx/transparencia/SUBSEPESCA/DIRORDENPESQ/F4%20ConvenioColabPEGolfoUlloa.pdf")</f>
        <v>http://sepadabcs.gob.mx/transparencia/SUBSEPESCA/DIRORDENPESQ/F4%20ConvenioColabPEGolfoUlloa.pdf</v>
      </c>
      <c r="G15" s="6" t="s">
        <v>200</v>
      </c>
      <c r="H15" s="6" t="s">
        <v>201</v>
      </c>
      <c r="I15" s="5" t="s">
        <v>202</v>
      </c>
      <c r="J15" s="6" t="s">
        <v>218</v>
      </c>
      <c r="K15" s="9" t="s">
        <v>203</v>
      </c>
      <c r="L15" s="5" t="s">
        <v>204</v>
      </c>
      <c r="M15" s="6" t="s">
        <v>205</v>
      </c>
      <c r="N15" s="6" t="s">
        <v>136</v>
      </c>
      <c r="O15" s="6" t="s">
        <v>206</v>
      </c>
      <c r="P15" s="6" t="s">
        <v>136</v>
      </c>
      <c r="Q15" s="6" t="s">
        <v>136</v>
      </c>
      <c r="R15" s="5"/>
      <c r="S15" s="5"/>
      <c r="T15" s="5" t="s">
        <v>207</v>
      </c>
      <c r="U15" s="8" t="str">
        <f aca="false">HYPERLINK("http://sepadabcs.gob.mx/transparencia/SUBSEPESCA/DIRORDENPESQ/F4%20ConvenioColabPEGolfoUlloa.pdf")</f>
        <v>http://sepadabcs.gob.mx/transparencia/SUBSEPESCA/DIRORDENPESQ/F4%20ConvenioColabPEGolfoUlloa.pdf</v>
      </c>
      <c r="V15" s="6" t="s">
        <v>169</v>
      </c>
      <c r="W15" s="6" t="s">
        <v>208</v>
      </c>
      <c r="X15" s="5" t="s">
        <v>140</v>
      </c>
      <c r="Y15" s="5" t="s">
        <v>209</v>
      </c>
      <c r="Z15" s="5" t="s">
        <v>210</v>
      </c>
      <c r="AA15" s="6" t="s">
        <v>124</v>
      </c>
      <c r="AB15" s="6" t="s">
        <v>143</v>
      </c>
      <c r="AC15" s="6" t="s">
        <v>143</v>
      </c>
      <c r="AD15" s="5"/>
      <c r="AE15" s="6" t="s">
        <v>143</v>
      </c>
      <c r="AF15" s="5" t="s">
        <v>211</v>
      </c>
      <c r="AG15" s="5" t="s">
        <v>212</v>
      </c>
      <c r="AH15" s="6" t="s">
        <v>213</v>
      </c>
      <c r="AI15" s="5" t="s">
        <v>214</v>
      </c>
      <c r="AJ15" s="6" t="s">
        <v>148</v>
      </c>
      <c r="AK15" s="6" t="s">
        <v>215</v>
      </c>
      <c r="AL15" s="6" t="s">
        <v>216</v>
      </c>
      <c r="AM15" s="5" t="s">
        <v>217</v>
      </c>
      <c r="AN15" s="6" t="s">
        <v>143</v>
      </c>
      <c r="AO15" s="6" t="s">
        <v>152</v>
      </c>
      <c r="AP15" s="6" t="s">
        <v>143</v>
      </c>
      <c r="AQ15" s="6" t="s">
        <v>153</v>
      </c>
      <c r="AR15" s="8" t="str">
        <f aca="false">HYPERLINK("http://sepadabcs.gob.mx/transparencia/SUBSEPESCA/DIRORDENPESQ/F4%20ConvenioColabPEGolfoUlloa.pdf")</f>
        <v>http://sepadabcs.gob.mx/transparencia/SUBSEPESCA/DIRORDENPESQ/F4%20ConvenioColabPEGolfoUlloa.pdf</v>
      </c>
      <c r="AS15" s="5"/>
      <c r="AT15" s="5"/>
      <c r="AU15" s="5"/>
      <c r="AV15" s="8" t="str">
        <f aca="false">HYPERLINK("http://sepadabcs.gob.mx/transparencia/SUBSEPESCA/DIRORDENPESQ/F15a%20PadronBenefGolfoUlloa.pdf")</f>
        <v>http://sepadabcs.gob.mx/transparencia/SUBSEPESCA/DIRORDENPESQ/F15a%20PadronBenefGolfoUlloa.pdf</v>
      </c>
      <c r="AW15" s="6" t="s">
        <v>154</v>
      </c>
      <c r="AX15" s="7" t="s">
        <v>155</v>
      </c>
      <c r="AY15" s="6" t="s">
        <v>124</v>
      </c>
      <c r="AZ15" s="6" t="s">
        <v>154</v>
      </c>
      <c r="BA15" s="7" t="s">
        <v>156</v>
      </c>
    </row>
    <row r="16" customFormat="false" ht="12.75" hidden="false" customHeight="true" outlineLevel="0" collapsed="false">
      <c r="A16" s="5" t="s">
        <v>123</v>
      </c>
      <c r="B16" s="6" t="s">
        <v>219</v>
      </c>
      <c r="C16" s="6" t="s">
        <v>125</v>
      </c>
      <c r="D16" s="6" t="s">
        <v>220</v>
      </c>
      <c r="E16" s="7" t="s">
        <v>127</v>
      </c>
      <c r="F16" s="8" t="str">
        <f aca="false">HYPERLINK("http://sepadabcs.gob.mx/transparencia/SUBSEPESCA/DIRORDENPESQ/F4 TerminosReferenciaAutorizadosOrd.pdf")</f>
        <v>http://sepadabcs.gob.mx/transparencia/SUBSEPESCA/DIRORDENPESQ/F4 TerminosReferenciaAutorizadosOrd.pdf</v>
      </c>
      <c r="G16" s="6" t="s">
        <v>128</v>
      </c>
      <c r="H16" s="6" t="s">
        <v>129</v>
      </c>
      <c r="I16" s="5" t="s">
        <v>130</v>
      </c>
      <c r="J16" s="6" t="s">
        <v>220</v>
      </c>
      <c r="K16" s="9" t="s">
        <v>131</v>
      </c>
      <c r="L16" s="5" t="s">
        <v>132</v>
      </c>
      <c r="M16" s="6" t="s">
        <v>133</v>
      </c>
      <c r="N16" s="6" t="s">
        <v>134</v>
      </c>
      <c r="O16" s="6" t="s">
        <v>134</v>
      </c>
      <c r="P16" s="6" t="s">
        <v>135</v>
      </c>
      <c r="Q16" s="6" t="s">
        <v>136</v>
      </c>
      <c r="R16" s="5"/>
      <c r="S16" s="5"/>
      <c r="T16" s="5" t="s">
        <v>137</v>
      </c>
      <c r="U16" s="5" t="s">
        <v>138</v>
      </c>
      <c r="V16" s="6" t="s">
        <v>139</v>
      </c>
      <c r="W16" s="6" t="s">
        <v>139</v>
      </c>
      <c r="X16" s="5" t="s">
        <v>140</v>
      </c>
      <c r="Y16" s="5" t="s">
        <v>141</v>
      </c>
      <c r="Z16" s="5" t="s">
        <v>142</v>
      </c>
      <c r="AA16" s="6" t="s">
        <v>124</v>
      </c>
      <c r="AB16" s="6" t="s">
        <v>143</v>
      </c>
      <c r="AC16" s="6" t="s">
        <v>143</v>
      </c>
      <c r="AD16" s="5"/>
      <c r="AE16" s="6" t="s">
        <v>143</v>
      </c>
      <c r="AF16" s="5" t="s">
        <v>144</v>
      </c>
      <c r="AG16" s="5" t="s">
        <v>145</v>
      </c>
      <c r="AH16" s="6" t="s">
        <v>146</v>
      </c>
      <c r="AI16" s="6" t="s">
        <v>147</v>
      </c>
      <c r="AJ16" s="6" t="s">
        <v>148</v>
      </c>
      <c r="AK16" s="6" t="s">
        <v>149</v>
      </c>
      <c r="AL16" s="6" t="s">
        <v>150</v>
      </c>
      <c r="AM16" s="6" t="s">
        <v>151</v>
      </c>
      <c r="AN16" s="6" t="s">
        <v>143</v>
      </c>
      <c r="AO16" s="6" t="s">
        <v>152</v>
      </c>
      <c r="AP16" s="6" t="s">
        <v>143</v>
      </c>
      <c r="AQ16" s="6" t="s">
        <v>153</v>
      </c>
      <c r="AR16" s="8" t="str">
        <f aca="false">HYPERLINK("http://sepadabcs.gob.mx/transparencia/SUBSEPESCA/DIRORDENPESQ/F4%20TerminosReferenciaAutorizadosOrd.pdf")</f>
        <v>http://sepadabcs.gob.mx/transparencia/SUBSEPESCA/DIRORDENPESQ/F4%20TerminosReferenciaAutorizadosOrd.pdf</v>
      </c>
      <c r="AS16" s="5"/>
      <c r="AT16" s="5"/>
      <c r="AU16" s="5"/>
      <c r="AV16" s="8" t="str">
        <f aca="false">HYPERLINK("http://sepadabcs.gob.mx/transparencia/SUBSEPESCA/DIRORDENPESQ/F15a%20PadronOrdenamientoPesquero.pdf")</f>
        <v>http://sepadabcs.gob.mx/transparencia/SUBSEPESCA/DIRORDENPESQ/F15a%20PadronOrdenamientoPesquero.pdf</v>
      </c>
      <c r="AW16" s="6" t="s">
        <v>221</v>
      </c>
      <c r="AX16" s="7" t="s">
        <v>155</v>
      </c>
      <c r="AY16" s="6" t="s">
        <v>219</v>
      </c>
      <c r="AZ16" s="6" t="s">
        <v>221</v>
      </c>
      <c r="BA16" s="7" t="s">
        <v>156</v>
      </c>
    </row>
    <row r="17" customFormat="false" ht="12.75" hidden="false" customHeight="true" outlineLevel="0" collapsed="false">
      <c r="A17" s="5" t="s">
        <v>123</v>
      </c>
      <c r="B17" s="6" t="s">
        <v>219</v>
      </c>
      <c r="C17" s="6" t="s">
        <v>125</v>
      </c>
      <c r="D17" s="6" t="s">
        <v>222</v>
      </c>
      <c r="E17" s="7" t="s">
        <v>127</v>
      </c>
      <c r="F17" s="8" t="str">
        <f aca="false">HYPERLINK("http://sepadabcs.gob.mx/transparencia/SUBSEPESCA/DIRORDENPESQ/F4 TerminosReferenciaAutorizadosOrd.pdf")</f>
        <v>http://sepadabcs.gob.mx/transparencia/SUBSEPESCA/DIRORDENPESQ/F4 TerminosReferenciaAutorizadosOrd.pdf</v>
      </c>
      <c r="G17" s="6" t="s">
        <v>128</v>
      </c>
      <c r="H17" s="6" t="s">
        <v>129</v>
      </c>
      <c r="I17" s="5" t="s">
        <v>130</v>
      </c>
      <c r="J17" s="6" t="s">
        <v>222</v>
      </c>
      <c r="K17" s="9" t="s">
        <v>131</v>
      </c>
      <c r="L17" s="5" t="s">
        <v>132</v>
      </c>
      <c r="M17" s="6" t="s">
        <v>133</v>
      </c>
      <c r="N17" s="6" t="s">
        <v>134</v>
      </c>
      <c r="O17" s="6" t="s">
        <v>134</v>
      </c>
      <c r="P17" s="6" t="s">
        <v>135</v>
      </c>
      <c r="Q17" s="6" t="s">
        <v>136</v>
      </c>
      <c r="R17" s="5"/>
      <c r="S17" s="5"/>
      <c r="T17" s="5" t="s">
        <v>137</v>
      </c>
      <c r="U17" s="5" t="s">
        <v>138</v>
      </c>
      <c r="V17" s="6" t="s">
        <v>139</v>
      </c>
      <c r="W17" s="6" t="s">
        <v>139</v>
      </c>
      <c r="X17" s="5" t="s">
        <v>140</v>
      </c>
      <c r="Y17" s="5" t="s">
        <v>141</v>
      </c>
      <c r="Z17" s="5" t="s">
        <v>142</v>
      </c>
      <c r="AA17" s="6" t="s">
        <v>124</v>
      </c>
      <c r="AB17" s="6" t="s">
        <v>143</v>
      </c>
      <c r="AC17" s="6" t="s">
        <v>143</v>
      </c>
      <c r="AD17" s="5"/>
      <c r="AE17" s="6" t="s">
        <v>143</v>
      </c>
      <c r="AF17" s="5" t="s">
        <v>144</v>
      </c>
      <c r="AG17" s="5" t="s">
        <v>145</v>
      </c>
      <c r="AH17" s="6" t="s">
        <v>146</v>
      </c>
      <c r="AI17" s="6" t="s">
        <v>147</v>
      </c>
      <c r="AJ17" s="6" t="s">
        <v>148</v>
      </c>
      <c r="AK17" s="6" t="s">
        <v>149</v>
      </c>
      <c r="AL17" s="6" t="s">
        <v>150</v>
      </c>
      <c r="AM17" s="6" t="s">
        <v>151</v>
      </c>
      <c r="AN17" s="6" t="s">
        <v>143</v>
      </c>
      <c r="AO17" s="6" t="s">
        <v>152</v>
      </c>
      <c r="AP17" s="6" t="s">
        <v>143</v>
      </c>
      <c r="AQ17" s="6" t="s">
        <v>153</v>
      </c>
      <c r="AR17" s="8" t="str">
        <f aca="false">HYPERLINK("http://sepadabcs.gob.mx/transparencia/SUBSEPESCA/DIRORDENPESQ/F4%20TerminosReferenciaAutorizadosOrd.pdf")</f>
        <v>http://sepadabcs.gob.mx/transparencia/SUBSEPESCA/DIRORDENPESQ/F4%20TerminosReferenciaAutorizadosOrd.pdf</v>
      </c>
      <c r="AS17" s="5"/>
      <c r="AT17" s="5"/>
      <c r="AU17" s="5"/>
      <c r="AV17" s="8" t="str">
        <f aca="false">HYPERLINK("http://sepadabcs.gob.mx/transparencia/SUBSEPESCA/DIRORDENPESQ/F15a%20PadronOrdenamientoPesquero.pdf")</f>
        <v>http://sepadabcs.gob.mx/transparencia/SUBSEPESCA/DIRORDENPESQ/F15a%20PadronOrdenamientoPesquero.pdf</v>
      </c>
      <c r="AW17" s="6" t="s">
        <v>221</v>
      </c>
      <c r="AX17" s="7" t="s">
        <v>155</v>
      </c>
      <c r="AY17" s="6" t="s">
        <v>219</v>
      </c>
      <c r="AZ17" s="6" t="s">
        <v>221</v>
      </c>
      <c r="BA17" s="7" t="s">
        <v>156</v>
      </c>
    </row>
    <row r="18" customFormat="false" ht="12.75" hidden="false" customHeight="true" outlineLevel="0" collapsed="false">
      <c r="A18" s="5" t="s">
        <v>123</v>
      </c>
      <c r="B18" s="6" t="s">
        <v>219</v>
      </c>
      <c r="C18" s="6" t="s">
        <v>152</v>
      </c>
      <c r="D18" s="6" t="s">
        <v>223</v>
      </c>
      <c r="E18" s="7" t="s">
        <v>159</v>
      </c>
      <c r="F18" s="8" t="str">
        <f aca="false">HYPERLINK("http://sepadabcs.gob.mx/transparencia/SUBSEPESCA/DIRORDENPESQ/F15a%20LineamientoProdPesquera2016.pdf")</f>
        <v>http://sepadabcs.gob.mx/transparencia/SUBSEPESCA/DIRORDENPESQ/F15a%20LineamientoProdPesquera2016.pdf</v>
      </c>
      <c r="G18" s="6" t="s">
        <v>160</v>
      </c>
      <c r="H18" s="6" t="s">
        <v>161</v>
      </c>
      <c r="I18" s="5" t="s">
        <v>162</v>
      </c>
      <c r="J18" s="6" t="s">
        <v>223</v>
      </c>
      <c r="K18" s="9" t="s">
        <v>163</v>
      </c>
      <c r="L18" s="5" t="s">
        <v>164</v>
      </c>
      <c r="M18" s="6" t="s">
        <v>133</v>
      </c>
      <c r="N18" s="6" t="s">
        <v>165</v>
      </c>
      <c r="O18" s="6" t="s">
        <v>165</v>
      </c>
      <c r="P18" s="6" t="s">
        <v>166</v>
      </c>
      <c r="Q18" s="6" t="s">
        <v>136</v>
      </c>
      <c r="R18" s="5"/>
      <c r="S18" s="5"/>
      <c r="T18" s="5" t="s">
        <v>167</v>
      </c>
      <c r="U18" s="5" t="s">
        <v>168</v>
      </c>
      <c r="V18" s="6" t="s">
        <v>169</v>
      </c>
      <c r="W18" s="6" t="s">
        <v>170</v>
      </c>
      <c r="X18" s="5" t="s">
        <v>140</v>
      </c>
      <c r="Y18" s="5" t="s">
        <v>171</v>
      </c>
      <c r="Z18" s="5" t="s">
        <v>172</v>
      </c>
      <c r="AA18" s="6" t="s">
        <v>124</v>
      </c>
      <c r="AB18" s="6" t="s">
        <v>143</v>
      </c>
      <c r="AC18" s="6" t="s">
        <v>143</v>
      </c>
      <c r="AD18" s="5"/>
      <c r="AE18" s="6" t="s">
        <v>143</v>
      </c>
      <c r="AF18" s="5" t="s">
        <v>173</v>
      </c>
      <c r="AG18" s="5" t="s">
        <v>174</v>
      </c>
      <c r="AH18" s="6" t="s">
        <v>163</v>
      </c>
      <c r="AI18" s="6" t="s">
        <v>175</v>
      </c>
      <c r="AJ18" s="6" t="s">
        <v>148</v>
      </c>
      <c r="AK18" s="6" t="s">
        <v>149</v>
      </c>
      <c r="AL18" s="6" t="s">
        <v>176</v>
      </c>
      <c r="AM18" s="6" t="s">
        <v>177</v>
      </c>
      <c r="AN18" s="5" t="s">
        <v>178</v>
      </c>
      <c r="AO18" s="6" t="s">
        <v>152</v>
      </c>
      <c r="AP18" s="6" t="s">
        <v>143</v>
      </c>
      <c r="AQ18" s="6" t="s">
        <v>152</v>
      </c>
      <c r="AR18" s="8" t="str">
        <f aca="false">HYPERLINK("http://sepadabcs.gob.mx/transparencia/SUBSEPESCA/DIRORDENPESQ/F15a%20LineamientoProdPesquera2016.pdf")</f>
        <v>http://sepadabcs.gob.mx/transparencia/SUBSEPESCA/DIRORDENPESQ/F15a%20LineamientoProdPesquera2016.pdf</v>
      </c>
      <c r="AS18" s="5"/>
      <c r="AT18" s="5"/>
      <c r="AU18" s="5"/>
      <c r="AV18" s="8" t="str">
        <f aca="false">HYPERLINK("http://sepadabcs.gob.mx/transparencia/SUBSEPESCA/DIRORDENPESQ/F15A%20PadronBenefApoyoProductividad.pdf")</f>
        <v>http://sepadabcs.gob.mx/transparencia/SUBSEPESCA/DIRORDENPESQ/F15A%20PadronBenefApoyoProductividad.pdf</v>
      </c>
      <c r="AW18" s="6" t="s">
        <v>221</v>
      </c>
      <c r="AX18" s="7" t="s">
        <v>155</v>
      </c>
      <c r="AY18" s="6" t="s">
        <v>219</v>
      </c>
      <c r="AZ18" s="6" t="s">
        <v>221</v>
      </c>
      <c r="BA18" s="7" t="s">
        <v>156</v>
      </c>
    </row>
    <row r="19" customFormat="false" ht="12.75" hidden="false" customHeight="true" outlineLevel="0" collapsed="false">
      <c r="A19" s="5" t="s">
        <v>123</v>
      </c>
      <c r="B19" s="6" t="s">
        <v>219</v>
      </c>
      <c r="C19" s="6" t="s">
        <v>152</v>
      </c>
      <c r="D19" s="6" t="s">
        <v>224</v>
      </c>
      <c r="E19" s="7" t="s">
        <v>159</v>
      </c>
      <c r="F19" s="8" t="str">
        <f aca="false">HYPERLINK("http://sepadabcs.gob.mx/transparencia/SUBSEPESCA/DIRORDENPESQ/F15a%20LineamientoProdPesquera2016.pdf")</f>
        <v>http://sepadabcs.gob.mx/transparencia/SUBSEPESCA/DIRORDENPESQ/F15a%20LineamientoProdPesquera2016.pdf</v>
      </c>
      <c r="G19" s="6" t="s">
        <v>160</v>
      </c>
      <c r="H19" s="6" t="s">
        <v>161</v>
      </c>
      <c r="I19" s="5" t="s">
        <v>162</v>
      </c>
      <c r="J19" s="6" t="s">
        <v>224</v>
      </c>
      <c r="K19" s="9" t="s">
        <v>163</v>
      </c>
      <c r="L19" s="5" t="s">
        <v>164</v>
      </c>
      <c r="M19" s="6" t="s">
        <v>133</v>
      </c>
      <c r="N19" s="6" t="s">
        <v>165</v>
      </c>
      <c r="O19" s="6" t="s">
        <v>165</v>
      </c>
      <c r="P19" s="6" t="s">
        <v>166</v>
      </c>
      <c r="Q19" s="6" t="s">
        <v>136</v>
      </c>
      <c r="R19" s="5"/>
      <c r="S19" s="5"/>
      <c r="T19" s="5" t="s">
        <v>167</v>
      </c>
      <c r="U19" s="5" t="s">
        <v>168</v>
      </c>
      <c r="V19" s="6" t="s">
        <v>169</v>
      </c>
      <c r="W19" s="6" t="s">
        <v>170</v>
      </c>
      <c r="X19" s="5" t="s">
        <v>140</v>
      </c>
      <c r="Y19" s="5" t="s">
        <v>171</v>
      </c>
      <c r="Z19" s="5" t="s">
        <v>172</v>
      </c>
      <c r="AA19" s="6" t="s">
        <v>124</v>
      </c>
      <c r="AB19" s="6" t="s">
        <v>143</v>
      </c>
      <c r="AC19" s="6" t="s">
        <v>143</v>
      </c>
      <c r="AD19" s="5"/>
      <c r="AE19" s="6" t="s">
        <v>143</v>
      </c>
      <c r="AF19" s="5" t="s">
        <v>173</v>
      </c>
      <c r="AG19" s="5" t="s">
        <v>174</v>
      </c>
      <c r="AH19" s="6" t="s">
        <v>163</v>
      </c>
      <c r="AI19" s="6" t="s">
        <v>175</v>
      </c>
      <c r="AJ19" s="6" t="s">
        <v>148</v>
      </c>
      <c r="AK19" s="6" t="s">
        <v>149</v>
      </c>
      <c r="AL19" s="6" t="s">
        <v>176</v>
      </c>
      <c r="AM19" s="6" t="s">
        <v>177</v>
      </c>
      <c r="AN19" s="5" t="s">
        <v>178</v>
      </c>
      <c r="AO19" s="6" t="s">
        <v>152</v>
      </c>
      <c r="AP19" s="6" t="s">
        <v>143</v>
      </c>
      <c r="AQ19" s="6" t="s">
        <v>152</v>
      </c>
      <c r="AR19" s="8" t="str">
        <f aca="false">HYPERLINK("http://sepadabcs.gob.mx/transparencia/SUBSEPESCA/DIRORDENPESQ/F15a%20LineamientoProdPesquera2016.pdf")</f>
        <v>http://sepadabcs.gob.mx/transparencia/SUBSEPESCA/DIRORDENPESQ/F15a%20LineamientoProdPesquera2016.pdf</v>
      </c>
      <c r="AS19" s="5"/>
      <c r="AT19" s="5"/>
      <c r="AU19" s="5"/>
      <c r="AV19" s="8" t="str">
        <f aca="false">HYPERLINK("http://sepadabcs.gob.mx/transparencia/SUBSEPESCA/DIRORDENPESQ/F15A%20PadronBenefApoyoProductividad.pdf")</f>
        <v>http://sepadabcs.gob.mx/transparencia/SUBSEPESCA/DIRORDENPESQ/F15A%20PadronBenefApoyoProductividad.pdf</v>
      </c>
      <c r="AW19" s="6" t="s">
        <v>221</v>
      </c>
      <c r="AX19" s="7" t="s">
        <v>155</v>
      </c>
      <c r="AY19" s="6" t="s">
        <v>219</v>
      </c>
      <c r="AZ19" s="6" t="s">
        <v>221</v>
      </c>
      <c r="BA19" s="7" t="s">
        <v>156</v>
      </c>
    </row>
    <row r="20" customFormat="false" ht="12.75" hidden="false" customHeight="true" outlineLevel="0" collapsed="false">
      <c r="A20" s="5" t="s">
        <v>180</v>
      </c>
      <c r="B20" s="6" t="s">
        <v>219</v>
      </c>
      <c r="C20" s="6" t="s">
        <v>125</v>
      </c>
      <c r="D20" s="6" t="s">
        <v>225</v>
      </c>
      <c r="E20" s="5" t="s">
        <v>182</v>
      </c>
      <c r="F20" s="5"/>
      <c r="G20" s="6" t="s">
        <v>183</v>
      </c>
      <c r="H20" s="6" t="s">
        <v>184</v>
      </c>
      <c r="I20" s="5" t="s">
        <v>130</v>
      </c>
      <c r="J20" s="6" t="s">
        <v>225</v>
      </c>
      <c r="K20" s="9" t="s">
        <v>185</v>
      </c>
      <c r="L20" s="5" t="s">
        <v>171</v>
      </c>
      <c r="M20" s="6" t="s">
        <v>186</v>
      </c>
      <c r="N20" s="6" t="s">
        <v>187</v>
      </c>
      <c r="O20" s="6" t="s">
        <v>187</v>
      </c>
      <c r="P20" s="6" t="s">
        <v>188</v>
      </c>
      <c r="Q20" s="6" t="s">
        <v>136</v>
      </c>
      <c r="R20" s="5"/>
      <c r="S20" s="5"/>
      <c r="T20" s="5" t="s">
        <v>167</v>
      </c>
      <c r="U20" s="5"/>
      <c r="V20" s="6" t="s">
        <v>189</v>
      </c>
      <c r="W20" s="6" t="s">
        <v>190</v>
      </c>
      <c r="X20" s="5" t="s">
        <v>140</v>
      </c>
      <c r="Y20" s="5" t="s">
        <v>171</v>
      </c>
      <c r="Z20" s="5" t="s">
        <v>191</v>
      </c>
      <c r="AA20" s="6" t="s">
        <v>124</v>
      </c>
      <c r="AB20" s="6" t="s">
        <v>143</v>
      </c>
      <c r="AC20" s="6" t="s">
        <v>143</v>
      </c>
      <c r="AD20" s="5"/>
      <c r="AE20" s="6" t="s">
        <v>143</v>
      </c>
      <c r="AF20" s="5" t="s">
        <v>192</v>
      </c>
      <c r="AG20" s="5" t="s">
        <v>193</v>
      </c>
      <c r="AH20" s="6" t="s">
        <v>185</v>
      </c>
      <c r="AI20" s="6" t="s">
        <v>147</v>
      </c>
      <c r="AJ20" s="6" t="s">
        <v>148</v>
      </c>
      <c r="AK20" s="6" t="s">
        <v>149</v>
      </c>
      <c r="AL20" s="6" t="s">
        <v>194</v>
      </c>
      <c r="AM20" s="6" t="s">
        <v>195</v>
      </c>
      <c r="AN20" s="6" t="s">
        <v>143</v>
      </c>
      <c r="AO20" s="6" t="s">
        <v>152</v>
      </c>
      <c r="AP20" s="6" t="s">
        <v>143</v>
      </c>
      <c r="AQ20" s="6" t="s">
        <v>152</v>
      </c>
      <c r="AR20" s="5"/>
      <c r="AS20" s="5"/>
      <c r="AT20" s="5"/>
      <c r="AU20" s="5"/>
      <c r="AV20" s="8" t="str">
        <f aca="false">HYPERLINK("http://sepadabcs.gob.mx/transparencia/SUBSEPESCA/DIRORDENPESQ/F15a%20PadronBenefSeguroVida.pdf")</f>
        <v>http://sepadabcs.gob.mx/transparencia/SUBSEPESCA/DIRORDENPESQ/F15a%20PadronBenefSeguroVida.pdf</v>
      </c>
      <c r="AW20" s="6" t="s">
        <v>221</v>
      </c>
      <c r="AX20" s="7" t="s">
        <v>155</v>
      </c>
      <c r="AY20" s="6" t="s">
        <v>219</v>
      </c>
      <c r="AZ20" s="6" t="s">
        <v>221</v>
      </c>
      <c r="BA20" s="7" t="s">
        <v>156</v>
      </c>
    </row>
    <row r="21" customFormat="false" ht="12.75" hidden="false" customHeight="true" outlineLevel="0" collapsed="false">
      <c r="A21" s="5" t="s">
        <v>180</v>
      </c>
      <c r="B21" s="6" t="s">
        <v>219</v>
      </c>
      <c r="C21" s="6" t="s">
        <v>125</v>
      </c>
      <c r="D21" s="6" t="s">
        <v>226</v>
      </c>
      <c r="E21" s="5" t="s">
        <v>182</v>
      </c>
      <c r="F21" s="5"/>
      <c r="G21" s="6" t="s">
        <v>183</v>
      </c>
      <c r="H21" s="6" t="s">
        <v>184</v>
      </c>
      <c r="I21" s="5" t="s">
        <v>130</v>
      </c>
      <c r="J21" s="6" t="s">
        <v>226</v>
      </c>
      <c r="K21" s="9" t="s">
        <v>185</v>
      </c>
      <c r="L21" s="5" t="s">
        <v>171</v>
      </c>
      <c r="M21" s="6" t="s">
        <v>186</v>
      </c>
      <c r="N21" s="6" t="s">
        <v>187</v>
      </c>
      <c r="O21" s="6" t="s">
        <v>187</v>
      </c>
      <c r="P21" s="6" t="s">
        <v>188</v>
      </c>
      <c r="Q21" s="6" t="s">
        <v>136</v>
      </c>
      <c r="R21" s="5"/>
      <c r="S21" s="5"/>
      <c r="T21" s="5" t="s">
        <v>167</v>
      </c>
      <c r="U21" s="5"/>
      <c r="V21" s="6" t="s">
        <v>189</v>
      </c>
      <c r="W21" s="6" t="s">
        <v>190</v>
      </c>
      <c r="X21" s="5" t="s">
        <v>140</v>
      </c>
      <c r="Y21" s="5" t="s">
        <v>171</v>
      </c>
      <c r="Z21" s="5" t="s">
        <v>197</v>
      </c>
      <c r="AA21" s="6" t="s">
        <v>124</v>
      </c>
      <c r="AB21" s="6" t="s">
        <v>143</v>
      </c>
      <c r="AC21" s="6" t="s">
        <v>143</v>
      </c>
      <c r="AD21" s="5"/>
      <c r="AE21" s="6" t="s">
        <v>143</v>
      </c>
      <c r="AF21" s="5" t="s">
        <v>192</v>
      </c>
      <c r="AG21" s="5" t="s">
        <v>193</v>
      </c>
      <c r="AH21" s="6" t="s">
        <v>185</v>
      </c>
      <c r="AI21" s="6" t="s">
        <v>147</v>
      </c>
      <c r="AJ21" s="6" t="s">
        <v>148</v>
      </c>
      <c r="AK21" s="6" t="s">
        <v>149</v>
      </c>
      <c r="AL21" s="6" t="s">
        <v>194</v>
      </c>
      <c r="AM21" s="6" t="s">
        <v>195</v>
      </c>
      <c r="AN21" s="6" t="s">
        <v>143</v>
      </c>
      <c r="AO21" s="6" t="s">
        <v>152</v>
      </c>
      <c r="AP21" s="6" t="s">
        <v>143</v>
      </c>
      <c r="AQ21" s="6" t="s">
        <v>152</v>
      </c>
      <c r="AR21" s="5"/>
      <c r="AS21" s="5"/>
      <c r="AT21" s="5"/>
      <c r="AU21" s="5"/>
      <c r="AV21" s="8" t="str">
        <f aca="false">HYPERLINK("http://sepadabcs.gob.mx/transparencia/SUBSEPESCA/DIRORDENPESQ/F15a%20PadronBenefSeguroVida.pdf")</f>
        <v>http://sepadabcs.gob.mx/transparencia/SUBSEPESCA/DIRORDENPESQ/F15a%20PadronBenefSeguroVida.pdf</v>
      </c>
      <c r="AW21" s="6" t="s">
        <v>221</v>
      </c>
      <c r="AX21" s="7" t="s">
        <v>155</v>
      </c>
      <c r="AY21" s="6" t="s">
        <v>219</v>
      </c>
      <c r="AZ21" s="6" t="s">
        <v>221</v>
      </c>
      <c r="BA21" s="7" t="s">
        <v>156</v>
      </c>
    </row>
    <row r="22" customFormat="false" ht="12.75" hidden="false" customHeight="true" outlineLevel="0" collapsed="false">
      <c r="A22" s="5" t="s">
        <v>180</v>
      </c>
      <c r="B22" s="6" t="s">
        <v>219</v>
      </c>
      <c r="C22" s="6" t="s">
        <v>125</v>
      </c>
      <c r="D22" s="6" t="s">
        <v>227</v>
      </c>
      <c r="E22" s="7" t="s">
        <v>199</v>
      </c>
      <c r="F22" s="8" t="str">
        <f aca="false">HYPERLINK("http://sepadabcs.gob.mx/transparencia/SUBSEPESCA/DIRORDENPESQ/F4%20ConvenioColabPEGolfoUlloa.pdf")</f>
        <v>http://sepadabcs.gob.mx/transparencia/SUBSEPESCA/DIRORDENPESQ/F4%20ConvenioColabPEGolfoUlloa.pdf</v>
      </c>
      <c r="G22" s="6" t="s">
        <v>200</v>
      </c>
      <c r="H22" s="6" t="s">
        <v>201</v>
      </c>
      <c r="I22" s="5" t="s">
        <v>202</v>
      </c>
      <c r="J22" s="6" t="s">
        <v>227</v>
      </c>
      <c r="K22" s="9" t="s">
        <v>203</v>
      </c>
      <c r="L22" s="5" t="s">
        <v>204</v>
      </c>
      <c r="M22" s="6" t="s">
        <v>205</v>
      </c>
      <c r="N22" s="6" t="s">
        <v>136</v>
      </c>
      <c r="O22" s="6" t="s">
        <v>206</v>
      </c>
      <c r="P22" s="6" t="s">
        <v>136</v>
      </c>
      <c r="Q22" s="6" t="s">
        <v>136</v>
      </c>
      <c r="R22" s="5"/>
      <c r="S22" s="5"/>
      <c r="T22" s="5" t="s">
        <v>207</v>
      </c>
      <c r="U22" s="8" t="str">
        <f aca="false">HYPERLINK("http://sepadabcs.gob.mx/transparencia/SUBSEPESCA/DIRORDENPESQ/F4%20ConvenioColabPEGolfoUlloa.pdf")</f>
        <v>http://sepadabcs.gob.mx/transparencia/SUBSEPESCA/DIRORDENPESQ/F4%20ConvenioColabPEGolfoUlloa.pdf</v>
      </c>
      <c r="V22" s="6" t="s">
        <v>169</v>
      </c>
      <c r="W22" s="6" t="s">
        <v>208</v>
      </c>
      <c r="X22" s="5" t="s">
        <v>140</v>
      </c>
      <c r="Y22" s="5" t="s">
        <v>209</v>
      </c>
      <c r="Z22" s="5" t="s">
        <v>210</v>
      </c>
      <c r="AA22" s="6" t="s">
        <v>124</v>
      </c>
      <c r="AB22" s="6" t="s">
        <v>143</v>
      </c>
      <c r="AC22" s="6" t="s">
        <v>143</v>
      </c>
      <c r="AD22" s="5"/>
      <c r="AE22" s="6" t="s">
        <v>143</v>
      </c>
      <c r="AF22" s="5" t="s">
        <v>211</v>
      </c>
      <c r="AG22" s="5" t="s">
        <v>212</v>
      </c>
      <c r="AH22" s="6" t="s">
        <v>213</v>
      </c>
      <c r="AI22" s="5" t="s">
        <v>214</v>
      </c>
      <c r="AJ22" s="6" t="s">
        <v>148</v>
      </c>
      <c r="AK22" s="6" t="s">
        <v>215</v>
      </c>
      <c r="AL22" s="6" t="s">
        <v>216</v>
      </c>
      <c r="AM22" s="5" t="s">
        <v>217</v>
      </c>
      <c r="AN22" s="6" t="s">
        <v>143</v>
      </c>
      <c r="AO22" s="6" t="s">
        <v>152</v>
      </c>
      <c r="AP22" s="6" t="s">
        <v>143</v>
      </c>
      <c r="AQ22" s="6" t="s">
        <v>153</v>
      </c>
      <c r="AR22" s="8" t="str">
        <f aca="false">HYPERLINK("http://sepadabcs.gob.mx/transparencia/SUBSEPESCA/DIRORDENPESQ/F4%20ConvenioColabPEGolfoUlloa.pdf")</f>
        <v>http://sepadabcs.gob.mx/transparencia/SUBSEPESCA/DIRORDENPESQ/F4%20ConvenioColabPEGolfoUlloa.pdf</v>
      </c>
      <c r="AS22" s="5"/>
      <c r="AT22" s="5"/>
      <c r="AU22" s="5"/>
      <c r="AV22" s="8" t="str">
        <f aca="false">HYPERLINK("http://sepadabcs.gob.mx/transparencia/SUBSEPESCA/DIRORDENPESQ/F15a%20PadronBenefGolfoUlloa.pdf")</f>
        <v>http://sepadabcs.gob.mx/transparencia/SUBSEPESCA/DIRORDENPESQ/F15a%20PadronBenefGolfoUlloa.pdf</v>
      </c>
      <c r="AW22" s="6" t="s">
        <v>221</v>
      </c>
      <c r="AX22" s="7" t="s">
        <v>155</v>
      </c>
      <c r="AY22" s="6" t="s">
        <v>219</v>
      </c>
      <c r="AZ22" s="6" t="s">
        <v>221</v>
      </c>
      <c r="BA22" s="7" t="s">
        <v>156</v>
      </c>
    </row>
    <row r="23" customFormat="false" ht="12.75" hidden="false" customHeight="true" outlineLevel="0" collapsed="false">
      <c r="A23" s="5" t="s">
        <v>180</v>
      </c>
      <c r="B23" s="6" t="s">
        <v>219</v>
      </c>
      <c r="C23" s="6" t="s">
        <v>125</v>
      </c>
      <c r="D23" s="6" t="s">
        <v>228</v>
      </c>
      <c r="E23" s="7" t="s">
        <v>199</v>
      </c>
      <c r="F23" s="8" t="str">
        <f aca="false">HYPERLINK("http://sepadabcs.gob.mx/transparencia/SUBSEPESCA/DIRORDENPESQ/F4%20ConvenioColabPEGolfoUlloa.pdf")</f>
        <v>http://sepadabcs.gob.mx/transparencia/SUBSEPESCA/DIRORDENPESQ/F4%20ConvenioColabPEGolfoUlloa.pdf</v>
      </c>
      <c r="G23" s="6" t="s">
        <v>200</v>
      </c>
      <c r="H23" s="6" t="s">
        <v>201</v>
      </c>
      <c r="I23" s="5" t="s">
        <v>202</v>
      </c>
      <c r="J23" s="6" t="s">
        <v>228</v>
      </c>
      <c r="K23" s="9" t="s">
        <v>203</v>
      </c>
      <c r="L23" s="5" t="s">
        <v>204</v>
      </c>
      <c r="M23" s="6" t="s">
        <v>205</v>
      </c>
      <c r="N23" s="6" t="s">
        <v>136</v>
      </c>
      <c r="O23" s="6" t="s">
        <v>206</v>
      </c>
      <c r="P23" s="6" t="s">
        <v>136</v>
      </c>
      <c r="Q23" s="6" t="s">
        <v>136</v>
      </c>
      <c r="R23" s="5"/>
      <c r="S23" s="5"/>
      <c r="T23" s="5" t="s">
        <v>207</v>
      </c>
      <c r="U23" s="8" t="str">
        <f aca="false">HYPERLINK("http://sepadabcs.gob.mx/transparencia/SUBSEPESCA/DIRORDENPESQ/F4%20ConvenioColabPEGolfoUlloa.pdf")</f>
        <v>http://sepadabcs.gob.mx/transparencia/SUBSEPESCA/DIRORDENPESQ/F4%20ConvenioColabPEGolfoUlloa.pdf</v>
      </c>
      <c r="V23" s="6" t="s">
        <v>169</v>
      </c>
      <c r="W23" s="6" t="s">
        <v>208</v>
      </c>
      <c r="X23" s="5" t="s">
        <v>140</v>
      </c>
      <c r="Y23" s="5" t="s">
        <v>209</v>
      </c>
      <c r="Z23" s="5" t="s">
        <v>210</v>
      </c>
      <c r="AA23" s="6" t="s">
        <v>124</v>
      </c>
      <c r="AB23" s="6" t="s">
        <v>143</v>
      </c>
      <c r="AC23" s="6" t="s">
        <v>143</v>
      </c>
      <c r="AD23" s="5"/>
      <c r="AE23" s="6" t="s">
        <v>143</v>
      </c>
      <c r="AF23" s="5" t="s">
        <v>211</v>
      </c>
      <c r="AG23" s="5" t="s">
        <v>212</v>
      </c>
      <c r="AH23" s="6" t="s">
        <v>213</v>
      </c>
      <c r="AI23" s="5" t="s">
        <v>214</v>
      </c>
      <c r="AJ23" s="6" t="s">
        <v>148</v>
      </c>
      <c r="AK23" s="6" t="s">
        <v>215</v>
      </c>
      <c r="AL23" s="6" t="s">
        <v>216</v>
      </c>
      <c r="AM23" s="5" t="s">
        <v>217</v>
      </c>
      <c r="AN23" s="6" t="s">
        <v>143</v>
      </c>
      <c r="AO23" s="6" t="s">
        <v>152</v>
      </c>
      <c r="AP23" s="6" t="s">
        <v>143</v>
      </c>
      <c r="AQ23" s="6" t="s">
        <v>153</v>
      </c>
      <c r="AR23" s="8" t="str">
        <f aca="false">HYPERLINK("http://sepadabcs.gob.mx/transparencia/SUBSEPESCA/DIRORDENPESQ/F4%20ConvenioColabPEGolfoUlloa.pdf")</f>
        <v>http://sepadabcs.gob.mx/transparencia/SUBSEPESCA/DIRORDENPESQ/F4%20ConvenioColabPEGolfoUlloa.pdf</v>
      </c>
      <c r="AS23" s="5"/>
      <c r="AT23" s="5"/>
      <c r="AU23" s="5"/>
      <c r="AV23" s="8" t="str">
        <f aca="false">HYPERLINK("http://sepadabcs.gob.mx/transparencia/SUBSEPESCA/DIRORDENPESQ/F15a%20PadronBenefGolfoUlloa.pdf")</f>
        <v>http://sepadabcs.gob.mx/transparencia/SUBSEPESCA/DIRORDENPESQ/F15a%20PadronBenefGolfoUlloa.pdf</v>
      </c>
      <c r="AW23" s="6" t="s">
        <v>221</v>
      </c>
      <c r="AX23" s="7" t="s">
        <v>155</v>
      </c>
      <c r="AY23" s="6" t="s">
        <v>219</v>
      </c>
      <c r="AZ23" s="6" t="s">
        <v>221</v>
      </c>
      <c r="BA23" s="7" t="s">
        <v>156</v>
      </c>
    </row>
    <row r="24" customFormat="false" ht="12.75" hidden="false" customHeight="true" outlineLevel="0" collapsed="false">
      <c r="A24" s="5" t="s">
        <v>123</v>
      </c>
      <c r="B24" s="6" t="s">
        <v>219</v>
      </c>
      <c r="C24" s="6" t="s">
        <v>125</v>
      </c>
      <c r="D24" s="6" t="s">
        <v>229</v>
      </c>
      <c r="E24" s="7" t="s">
        <v>230</v>
      </c>
      <c r="F24" s="8" t="str">
        <f aca="false">HYPERLINK("http://sepadabcs.gob.mx/transparencia/SUBSEPESCA/DIRORDENPESQ/F4 TerminosReferenciaAutorizadosOrd.pdf")</f>
        <v>http://sepadabcs.gob.mx/transparencia/SUBSEPESCA/DIRORDENPESQ/F4 TerminosReferenciaAutorizadosOrd.pdf</v>
      </c>
      <c r="G24" s="6" t="s">
        <v>231</v>
      </c>
      <c r="H24" s="6" t="s">
        <v>232</v>
      </c>
      <c r="I24" s="5" t="s">
        <v>130</v>
      </c>
      <c r="J24" s="6" t="s">
        <v>229</v>
      </c>
      <c r="K24" s="9" t="s">
        <v>131</v>
      </c>
      <c r="L24" s="5" t="s">
        <v>132</v>
      </c>
      <c r="M24" s="6"/>
      <c r="N24" s="6"/>
      <c r="O24" s="6"/>
      <c r="P24" s="6"/>
      <c r="Q24" s="6"/>
      <c r="R24" s="5"/>
      <c r="S24" s="5"/>
      <c r="T24" s="5" t="s">
        <v>137</v>
      </c>
      <c r="U24" s="5" t="s">
        <v>138</v>
      </c>
      <c r="V24" s="6"/>
      <c r="W24" s="6"/>
      <c r="X24" s="5" t="s">
        <v>140</v>
      </c>
      <c r="Y24" s="5" t="s">
        <v>141</v>
      </c>
      <c r="Z24" s="5" t="s">
        <v>142</v>
      </c>
      <c r="AA24" s="6" t="s">
        <v>219</v>
      </c>
      <c r="AB24" s="6" t="s">
        <v>143</v>
      </c>
      <c r="AC24" s="6" t="s">
        <v>143</v>
      </c>
      <c r="AD24" s="5"/>
      <c r="AE24" s="6" t="s">
        <v>143</v>
      </c>
      <c r="AF24" s="5" t="s">
        <v>144</v>
      </c>
      <c r="AG24" s="5" t="s">
        <v>145</v>
      </c>
      <c r="AH24" s="6"/>
      <c r="AI24" s="6" t="s">
        <v>147</v>
      </c>
      <c r="AJ24" s="6" t="s">
        <v>148</v>
      </c>
      <c r="AK24" s="6" t="s">
        <v>149</v>
      </c>
      <c r="AL24" s="6"/>
      <c r="AM24" s="6" t="s">
        <v>151</v>
      </c>
      <c r="AN24" s="6" t="s">
        <v>143</v>
      </c>
      <c r="AO24" s="6" t="s">
        <v>152</v>
      </c>
      <c r="AP24" s="6" t="s">
        <v>143</v>
      </c>
      <c r="AQ24" s="6" t="s">
        <v>153</v>
      </c>
      <c r="AR24" s="5"/>
      <c r="AS24" s="5"/>
      <c r="AT24" s="5"/>
      <c r="AU24" s="5"/>
      <c r="AV24" s="5"/>
      <c r="AW24" s="6" t="s">
        <v>233</v>
      </c>
      <c r="AX24" s="7" t="s">
        <v>155</v>
      </c>
      <c r="AY24" s="6" t="s">
        <v>219</v>
      </c>
      <c r="AZ24" s="6" t="s">
        <v>233</v>
      </c>
      <c r="BA24" s="7" t="s">
        <v>156</v>
      </c>
    </row>
    <row r="25" customFormat="false" ht="12.75" hidden="false" customHeight="true" outlineLevel="0" collapsed="false">
      <c r="A25" s="5" t="s">
        <v>123</v>
      </c>
      <c r="B25" s="6" t="s">
        <v>219</v>
      </c>
      <c r="C25" s="6" t="s">
        <v>125</v>
      </c>
      <c r="D25" s="6" t="s">
        <v>234</v>
      </c>
      <c r="E25" s="7" t="s">
        <v>230</v>
      </c>
      <c r="F25" s="8" t="str">
        <f aca="false">HYPERLINK("http://sepadabcs.gob.mx/transparencia/SUBSEPESCA/DIRORDENPESQ/F4 TerminosReferenciaAutorizadosOrd.pdf")</f>
        <v>http://sepadabcs.gob.mx/transparencia/SUBSEPESCA/DIRORDENPESQ/F4 TerminosReferenciaAutorizadosOrd.pdf</v>
      </c>
      <c r="G25" s="6" t="s">
        <v>231</v>
      </c>
      <c r="H25" s="6" t="s">
        <v>232</v>
      </c>
      <c r="I25" s="5" t="s">
        <v>130</v>
      </c>
      <c r="J25" s="6" t="s">
        <v>234</v>
      </c>
      <c r="K25" s="9" t="s">
        <v>131</v>
      </c>
      <c r="L25" s="5" t="s">
        <v>132</v>
      </c>
      <c r="M25" s="6" t="s">
        <v>136</v>
      </c>
      <c r="N25" s="6" t="s">
        <v>136</v>
      </c>
      <c r="O25" s="6" t="s">
        <v>136</v>
      </c>
      <c r="P25" s="6" t="s">
        <v>136</v>
      </c>
      <c r="Q25" s="6" t="s">
        <v>136</v>
      </c>
      <c r="R25" s="5"/>
      <c r="S25" s="5"/>
      <c r="T25" s="5" t="s">
        <v>137</v>
      </c>
      <c r="U25" s="5" t="s">
        <v>138</v>
      </c>
      <c r="V25" s="6"/>
      <c r="W25" s="6"/>
      <c r="X25" s="5" t="s">
        <v>140</v>
      </c>
      <c r="Y25" s="5" t="s">
        <v>141</v>
      </c>
      <c r="Z25" s="5" t="s">
        <v>142</v>
      </c>
      <c r="AA25" s="6" t="s">
        <v>219</v>
      </c>
      <c r="AB25" s="6" t="s">
        <v>143</v>
      </c>
      <c r="AC25" s="6" t="s">
        <v>143</v>
      </c>
      <c r="AD25" s="5"/>
      <c r="AE25" s="6" t="s">
        <v>143</v>
      </c>
      <c r="AF25" s="5" t="s">
        <v>144</v>
      </c>
      <c r="AG25" s="5" t="s">
        <v>145</v>
      </c>
      <c r="AH25" s="6" t="s">
        <v>143</v>
      </c>
      <c r="AI25" s="6" t="s">
        <v>147</v>
      </c>
      <c r="AJ25" s="6" t="s">
        <v>148</v>
      </c>
      <c r="AK25" s="6" t="s">
        <v>149</v>
      </c>
      <c r="AL25" s="6"/>
      <c r="AM25" s="6" t="s">
        <v>151</v>
      </c>
      <c r="AN25" s="6" t="s">
        <v>143</v>
      </c>
      <c r="AO25" s="6" t="s">
        <v>152</v>
      </c>
      <c r="AP25" s="6" t="s">
        <v>143</v>
      </c>
      <c r="AQ25" s="6" t="s">
        <v>153</v>
      </c>
      <c r="AR25" s="5"/>
      <c r="AS25" s="5"/>
      <c r="AT25" s="5"/>
      <c r="AU25" s="5"/>
      <c r="AV25" s="5"/>
      <c r="AW25" s="6" t="s">
        <v>233</v>
      </c>
      <c r="AX25" s="7" t="s">
        <v>155</v>
      </c>
      <c r="AY25" s="6" t="s">
        <v>219</v>
      </c>
      <c r="AZ25" s="6" t="s">
        <v>233</v>
      </c>
      <c r="BA25" s="7" t="s">
        <v>156</v>
      </c>
    </row>
    <row r="26" customFormat="false" ht="12.75" hidden="false" customHeight="true" outlineLevel="0" collapsed="false">
      <c r="A26" s="5" t="s">
        <v>123</v>
      </c>
      <c r="B26" s="6" t="s">
        <v>219</v>
      </c>
      <c r="C26" s="6" t="s">
        <v>152</v>
      </c>
      <c r="D26" s="6" t="s">
        <v>235</v>
      </c>
      <c r="E26" s="7" t="s">
        <v>159</v>
      </c>
      <c r="F26" s="8" t="str">
        <f aca="false">HYPERLINK("http://sepadabcs.gob.mx/transparencia/SUBSEPESCA/DIRORDENPESQ/F15a%20LineamientoProdPesquera2016.pdf")</f>
        <v>http://sepadabcs.gob.mx/transparencia/SUBSEPESCA/DIRORDENPESQ/F15a%20LineamientoProdPesquera2016.pdf</v>
      </c>
      <c r="G26" s="6" t="s">
        <v>236</v>
      </c>
      <c r="H26" s="6" t="s">
        <v>232</v>
      </c>
      <c r="I26" s="5" t="s">
        <v>162</v>
      </c>
      <c r="J26" s="6" t="s">
        <v>235</v>
      </c>
      <c r="K26" s="9" t="s">
        <v>163</v>
      </c>
      <c r="L26" s="5" t="s">
        <v>164</v>
      </c>
      <c r="M26" s="6"/>
      <c r="N26" s="6"/>
      <c r="O26" s="6"/>
      <c r="P26" s="6"/>
      <c r="Q26" s="6"/>
      <c r="R26" s="5"/>
      <c r="S26" s="5"/>
      <c r="T26" s="5" t="s">
        <v>167</v>
      </c>
      <c r="U26" s="5" t="s">
        <v>168</v>
      </c>
      <c r="V26" s="6"/>
      <c r="W26" s="6"/>
      <c r="X26" s="5" t="s">
        <v>140</v>
      </c>
      <c r="Y26" s="5" t="s">
        <v>171</v>
      </c>
      <c r="Z26" s="5" t="s">
        <v>172</v>
      </c>
      <c r="AA26" s="6" t="s">
        <v>219</v>
      </c>
      <c r="AB26" s="6" t="s">
        <v>237</v>
      </c>
      <c r="AC26" s="6" t="s">
        <v>237</v>
      </c>
      <c r="AD26" s="5"/>
      <c r="AE26" s="6" t="s">
        <v>143</v>
      </c>
      <c r="AF26" s="5" t="s">
        <v>173</v>
      </c>
      <c r="AG26" s="5" t="s">
        <v>174</v>
      </c>
      <c r="AH26" s="6"/>
      <c r="AI26" s="6" t="s">
        <v>175</v>
      </c>
      <c r="AJ26" s="6" t="s">
        <v>148</v>
      </c>
      <c r="AK26" s="6" t="s">
        <v>149</v>
      </c>
      <c r="AL26" s="6"/>
      <c r="AM26" s="6" t="s">
        <v>177</v>
      </c>
      <c r="AN26" s="5" t="s">
        <v>178</v>
      </c>
      <c r="AO26" s="6" t="s">
        <v>152</v>
      </c>
      <c r="AP26" s="6" t="s">
        <v>143</v>
      </c>
      <c r="AQ26" s="6" t="s">
        <v>152</v>
      </c>
      <c r="AR26" s="5"/>
      <c r="AS26" s="5"/>
      <c r="AT26" s="5"/>
      <c r="AU26" s="5"/>
      <c r="AV26" s="5"/>
      <c r="AW26" s="6" t="s">
        <v>233</v>
      </c>
      <c r="AX26" s="7" t="s">
        <v>155</v>
      </c>
      <c r="AY26" s="6" t="s">
        <v>219</v>
      </c>
      <c r="AZ26" s="6" t="s">
        <v>233</v>
      </c>
      <c r="BA26" s="7" t="s">
        <v>156</v>
      </c>
    </row>
    <row r="27" customFormat="false" ht="12.75" hidden="false" customHeight="true" outlineLevel="0" collapsed="false">
      <c r="A27" s="5" t="s">
        <v>123</v>
      </c>
      <c r="B27" s="6" t="s">
        <v>219</v>
      </c>
      <c r="C27" s="6" t="s">
        <v>152</v>
      </c>
      <c r="D27" s="6" t="s">
        <v>238</v>
      </c>
      <c r="E27" s="7" t="s">
        <v>159</v>
      </c>
      <c r="F27" s="8" t="str">
        <f aca="false">HYPERLINK("http://sepadabcs.gob.mx/transparencia/SUBSEPESCA/DIRORDENPESQ/F15a%20LineamientoProdPesquera2016.pdf")</f>
        <v>http://sepadabcs.gob.mx/transparencia/SUBSEPESCA/DIRORDENPESQ/F15a%20LineamientoProdPesquera2016.pdf</v>
      </c>
      <c r="G27" s="6" t="s">
        <v>236</v>
      </c>
      <c r="H27" s="6" t="s">
        <v>232</v>
      </c>
      <c r="I27" s="5" t="s">
        <v>162</v>
      </c>
      <c r="J27" s="6" t="s">
        <v>238</v>
      </c>
      <c r="K27" s="9" t="s">
        <v>163</v>
      </c>
      <c r="L27" s="5" t="s">
        <v>164</v>
      </c>
      <c r="M27" s="6" t="s">
        <v>136</v>
      </c>
      <c r="N27" s="6" t="s">
        <v>136</v>
      </c>
      <c r="O27" s="6" t="s">
        <v>136</v>
      </c>
      <c r="P27" s="6" t="s">
        <v>136</v>
      </c>
      <c r="Q27" s="6" t="s">
        <v>136</v>
      </c>
      <c r="R27" s="5"/>
      <c r="S27" s="5"/>
      <c r="T27" s="5" t="s">
        <v>167</v>
      </c>
      <c r="U27" s="5" t="s">
        <v>168</v>
      </c>
      <c r="V27" s="6"/>
      <c r="W27" s="6"/>
      <c r="X27" s="5" t="s">
        <v>140</v>
      </c>
      <c r="Y27" s="5" t="s">
        <v>171</v>
      </c>
      <c r="Z27" s="5" t="s">
        <v>172</v>
      </c>
      <c r="AA27" s="6" t="s">
        <v>219</v>
      </c>
      <c r="AB27" s="6" t="s">
        <v>237</v>
      </c>
      <c r="AC27" s="6" t="s">
        <v>237</v>
      </c>
      <c r="AD27" s="5"/>
      <c r="AE27" s="6" t="s">
        <v>143</v>
      </c>
      <c r="AF27" s="5" t="s">
        <v>173</v>
      </c>
      <c r="AG27" s="5" t="s">
        <v>174</v>
      </c>
      <c r="AH27" s="6" t="s">
        <v>143</v>
      </c>
      <c r="AI27" s="6" t="s">
        <v>175</v>
      </c>
      <c r="AJ27" s="6" t="s">
        <v>148</v>
      </c>
      <c r="AK27" s="6" t="s">
        <v>149</v>
      </c>
      <c r="AL27" s="6"/>
      <c r="AM27" s="6" t="s">
        <v>177</v>
      </c>
      <c r="AN27" s="5" t="s">
        <v>178</v>
      </c>
      <c r="AO27" s="6" t="s">
        <v>152</v>
      </c>
      <c r="AP27" s="6" t="s">
        <v>143</v>
      </c>
      <c r="AQ27" s="6" t="s">
        <v>152</v>
      </c>
      <c r="AR27" s="5"/>
      <c r="AS27" s="5"/>
      <c r="AT27" s="5"/>
      <c r="AU27" s="5"/>
      <c r="AV27" s="5"/>
      <c r="AW27" s="6" t="s">
        <v>233</v>
      </c>
      <c r="AX27" s="7" t="s">
        <v>155</v>
      </c>
      <c r="AY27" s="6" t="s">
        <v>219</v>
      </c>
      <c r="AZ27" s="6" t="s">
        <v>233</v>
      </c>
      <c r="BA27" s="7" t="s">
        <v>156</v>
      </c>
    </row>
    <row r="28" customFormat="false" ht="12.75" hidden="false" customHeight="true" outlineLevel="0" collapsed="false">
      <c r="A28" s="5" t="s">
        <v>180</v>
      </c>
      <c r="B28" s="6" t="s">
        <v>219</v>
      </c>
      <c r="C28" s="6" t="s">
        <v>125</v>
      </c>
      <c r="D28" s="6" t="s">
        <v>239</v>
      </c>
      <c r="E28" s="5" t="s">
        <v>182</v>
      </c>
      <c r="F28" s="5"/>
      <c r="G28" s="6" t="s">
        <v>240</v>
      </c>
      <c r="H28" s="6" t="s">
        <v>241</v>
      </c>
      <c r="I28" s="5" t="s">
        <v>130</v>
      </c>
      <c r="J28" s="6" t="s">
        <v>239</v>
      </c>
      <c r="K28" s="9" t="s">
        <v>185</v>
      </c>
      <c r="L28" s="5" t="s">
        <v>171</v>
      </c>
      <c r="M28" s="6"/>
      <c r="N28" s="6"/>
      <c r="O28" s="6"/>
      <c r="P28" s="6"/>
      <c r="Q28" s="6"/>
      <c r="R28" s="5"/>
      <c r="S28" s="5"/>
      <c r="T28" s="5" t="s">
        <v>167</v>
      </c>
      <c r="U28" s="5"/>
      <c r="V28" s="6"/>
      <c r="W28" s="6"/>
      <c r="X28" s="5" t="s">
        <v>140</v>
      </c>
      <c r="Y28" s="5" t="s">
        <v>171</v>
      </c>
      <c r="Z28" s="5" t="s">
        <v>191</v>
      </c>
      <c r="AA28" s="6" t="s">
        <v>219</v>
      </c>
      <c r="AB28" s="6" t="s">
        <v>237</v>
      </c>
      <c r="AC28" s="6" t="s">
        <v>237</v>
      </c>
      <c r="AD28" s="5"/>
      <c r="AE28" s="6" t="s">
        <v>143</v>
      </c>
      <c r="AF28" s="5" t="s">
        <v>192</v>
      </c>
      <c r="AG28" s="5" t="s">
        <v>193</v>
      </c>
      <c r="AH28" s="6"/>
      <c r="AI28" s="6" t="s">
        <v>147</v>
      </c>
      <c r="AJ28" s="6" t="s">
        <v>148</v>
      </c>
      <c r="AK28" s="6" t="s">
        <v>149</v>
      </c>
      <c r="AL28" s="6"/>
      <c r="AM28" s="6" t="s">
        <v>195</v>
      </c>
      <c r="AN28" s="6" t="s">
        <v>143</v>
      </c>
      <c r="AO28" s="6" t="s">
        <v>152</v>
      </c>
      <c r="AP28" s="6" t="s">
        <v>143</v>
      </c>
      <c r="AQ28" s="6" t="s">
        <v>152</v>
      </c>
      <c r="AR28" s="5"/>
      <c r="AS28" s="5"/>
      <c r="AT28" s="5"/>
      <c r="AU28" s="5"/>
      <c r="AV28" s="5"/>
      <c r="AW28" s="6" t="s">
        <v>233</v>
      </c>
      <c r="AX28" s="7" t="s">
        <v>155</v>
      </c>
      <c r="AY28" s="6" t="s">
        <v>219</v>
      </c>
      <c r="AZ28" s="6" t="s">
        <v>233</v>
      </c>
      <c r="BA28" s="7" t="s">
        <v>156</v>
      </c>
    </row>
    <row r="29" customFormat="false" ht="12.75" hidden="false" customHeight="true" outlineLevel="0" collapsed="false">
      <c r="A29" s="5" t="s">
        <v>180</v>
      </c>
      <c r="B29" s="6" t="s">
        <v>219</v>
      </c>
      <c r="C29" s="6" t="s">
        <v>125</v>
      </c>
      <c r="D29" s="6" t="s">
        <v>242</v>
      </c>
      <c r="E29" s="5" t="s">
        <v>182</v>
      </c>
      <c r="F29" s="5"/>
      <c r="G29" s="6" t="s">
        <v>240</v>
      </c>
      <c r="H29" s="6" t="s">
        <v>241</v>
      </c>
      <c r="I29" s="5" t="s">
        <v>130</v>
      </c>
      <c r="J29" s="6" t="s">
        <v>242</v>
      </c>
      <c r="K29" s="9" t="s">
        <v>185</v>
      </c>
      <c r="L29" s="5" t="s">
        <v>171</v>
      </c>
      <c r="M29" s="6" t="s">
        <v>136</v>
      </c>
      <c r="N29" s="6" t="s">
        <v>136</v>
      </c>
      <c r="O29" s="6" t="s">
        <v>136</v>
      </c>
      <c r="P29" s="6" t="s">
        <v>136</v>
      </c>
      <c r="Q29" s="6" t="s">
        <v>136</v>
      </c>
      <c r="R29" s="5"/>
      <c r="S29" s="5"/>
      <c r="T29" s="5" t="s">
        <v>167</v>
      </c>
      <c r="U29" s="5"/>
      <c r="V29" s="6"/>
      <c r="W29" s="6"/>
      <c r="X29" s="5" t="s">
        <v>140</v>
      </c>
      <c r="Y29" s="5" t="s">
        <v>171</v>
      </c>
      <c r="Z29" s="5" t="s">
        <v>197</v>
      </c>
      <c r="AA29" s="6" t="s">
        <v>219</v>
      </c>
      <c r="AB29" s="6" t="s">
        <v>237</v>
      </c>
      <c r="AC29" s="6" t="s">
        <v>237</v>
      </c>
      <c r="AD29" s="5"/>
      <c r="AE29" s="6" t="s">
        <v>143</v>
      </c>
      <c r="AF29" s="5" t="s">
        <v>192</v>
      </c>
      <c r="AG29" s="5" t="s">
        <v>193</v>
      </c>
      <c r="AH29" s="6" t="s">
        <v>143</v>
      </c>
      <c r="AI29" s="6" t="s">
        <v>147</v>
      </c>
      <c r="AJ29" s="6" t="s">
        <v>148</v>
      </c>
      <c r="AK29" s="6" t="s">
        <v>149</v>
      </c>
      <c r="AL29" s="6"/>
      <c r="AM29" s="6" t="s">
        <v>195</v>
      </c>
      <c r="AN29" s="6" t="s">
        <v>143</v>
      </c>
      <c r="AO29" s="6" t="s">
        <v>152</v>
      </c>
      <c r="AP29" s="6" t="s">
        <v>143</v>
      </c>
      <c r="AQ29" s="6" t="s">
        <v>152</v>
      </c>
      <c r="AR29" s="5"/>
      <c r="AS29" s="5"/>
      <c r="AT29" s="5"/>
      <c r="AU29" s="5"/>
      <c r="AV29" s="5"/>
      <c r="AW29" s="6" t="s">
        <v>233</v>
      </c>
      <c r="AX29" s="7" t="s">
        <v>155</v>
      </c>
      <c r="AY29" s="6" t="s">
        <v>219</v>
      </c>
      <c r="AZ29" s="6" t="s">
        <v>233</v>
      </c>
      <c r="BA29" s="7" t="s">
        <v>156</v>
      </c>
    </row>
    <row r="30" customFormat="false" ht="12.75" hidden="false" customHeight="true" outlineLevel="0" collapsed="false">
      <c r="A30" s="5" t="s">
        <v>123</v>
      </c>
      <c r="B30" s="6" t="s">
        <v>219</v>
      </c>
      <c r="C30" s="6" t="s">
        <v>125</v>
      </c>
      <c r="D30" s="6" t="s">
        <v>243</v>
      </c>
      <c r="E30" s="7" t="s">
        <v>230</v>
      </c>
      <c r="F30" s="8" t="str">
        <f aca="false">HYPERLINK("http://sepadabcs.gob.mx/transparencia/SUBSEPESCA/DIRORDENPESQ/F4 TerminosReferenciaAutorizadosOrd.pdf")</f>
        <v>http://sepadabcs.gob.mx/transparencia/SUBSEPESCA/DIRORDENPESQ/F4 TerminosReferenciaAutorizadosOrd.pdf</v>
      </c>
      <c r="G30" s="6" t="s">
        <v>240</v>
      </c>
      <c r="H30" s="6" t="s">
        <v>232</v>
      </c>
      <c r="I30" s="5" t="s">
        <v>130</v>
      </c>
      <c r="J30" s="6" t="s">
        <v>243</v>
      </c>
      <c r="K30" s="9" t="s">
        <v>131</v>
      </c>
      <c r="L30" s="5" t="s">
        <v>132</v>
      </c>
      <c r="M30" s="6" t="s">
        <v>244</v>
      </c>
      <c r="N30" s="6"/>
      <c r="O30" s="6" t="s">
        <v>244</v>
      </c>
      <c r="P30" s="6"/>
      <c r="Q30" s="6"/>
      <c r="R30" s="5"/>
      <c r="S30" s="5"/>
      <c r="T30" s="5" t="s">
        <v>137</v>
      </c>
      <c r="U30" s="5" t="s">
        <v>138</v>
      </c>
      <c r="V30" s="6"/>
      <c r="W30" s="6"/>
      <c r="X30" s="5" t="s">
        <v>140</v>
      </c>
      <c r="Y30" s="5" t="s">
        <v>141</v>
      </c>
      <c r="Z30" s="5" t="s">
        <v>142</v>
      </c>
      <c r="AA30" s="6" t="s">
        <v>219</v>
      </c>
      <c r="AB30" s="6" t="s">
        <v>143</v>
      </c>
      <c r="AC30" s="6" t="s">
        <v>143</v>
      </c>
      <c r="AD30" s="5"/>
      <c r="AE30" s="6" t="s">
        <v>143</v>
      </c>
      <c r="AF30" s="5" t="s">
        <v>144</v>
      </c>
      <c r="AG30" s="5" t="s">
        <v>145</v>
      </c>
      <c r="AH30" s="6"/>
      <c r="AI30" s="6" t="s">
        <v>147</v>
      </c>
      <c r="AJ30" s="6" t="s">
        <v>148</v>
      </c>
      <c r="AK30" s="6" t="s">
        <v>149</v>
      </c>
      <c r="AL30" s="6"/>
      <c r="AM30" s="6" t="s">
        <v>151</v>
      </c>
      <c r="AN30" s="6" t="s">
        <v>143</v>
      </c>
      <c r="AO30" s="6" t="s">
        <v>152</v>
      </c>
      <c r="AP30" s="6" t="s">
        <v>143</v>
      </c>
      <c r="AQ30" s="6" t="s">
        <v>153</v>
      </c>
      <c r="AR30" s="5"/>
      <c r="AS30" s="5"/>
      <c r="AT30" s="5"/>
      <c r="AU30" s="5"/>
      <c r="AV30" s="5"/>
      <c r="AW30" s="6" t="s">
        <v>245</v>
      </c>
      <c r="AX30" s="7" t="s">
        <v>155</v>
      </c>
      <c r="AY30" s="6" t="s">
        <v>219</v>
      </c>
      <c r="AZ30" s="6" t="s">
        <v>245</v>
      </c>
      <c r="BA30" s="7" t="s">
        <v>156</v>
      </c>
    </row>
    <row r="31" customFormat="false" ht="12.75" hidden="false" customHeight="true" outlineLevel="0" collapsed="false">
      <c r="A31" s="5" t="s">
        <v>123</v>
      </c>
      <c r="B31" s="6" t="s">
        <v>219</v>
      </c>
      <c r="C31" s="6" t="s">
        <v>125</v>
      </c>
      <c r="D31" s="6" t="s">
        <v>246</v>
      </c>
      <c r="E31" s="7" t="s">
        <v>230</v>
      </c>
      <c r="F31" s="8" t="str">
        <f aca="false">HYPERLINK("http://sepadabcs.gob.mx/transparencia/SUBSEPESCA/DIRORDENPESQ/F4 TerminosReferenciaAutorizadosOrd.pdf")</f>
        <v>http://sepadabcs.gob.mx/transparencia/SUBSEPESCA/DIRORDENPESQ/F4 TerminosReferenciaAutorizadosOrd.pdf</v>
      </c>
      <c r="G31" s="6" t="s">
        <v>240</v>
      </c>
      <c r="H31" s="6" t="s">
        <v>232</v>
      </c>
      <c r="I31" s="5" t="s">
        <v>130</v>
      </c>
      <c r="J31" s="6" t="s">
        <v>246</v>
      </c>
      <c r="K31" s="9" t="s">
        <v>131</v>
      </c>
      <c r="L31" s="5" t="s">
        <v>132</v>
      </c>
      <c r="M31" s="6" t="s">
        <v>244</v>
      </c>
      <c r="N31" s="6" t="s">
        <v>136</v>
      </c>
      <c r="O31" s="6" t="s">
        <v>244</v>
      </c>
      <c r="P31" s="6" t="s">
        <v>136</v>
      </c>
      <c r="Q31" s="6" t="s">
        <v>136</v>
      </c>
      <c r="R31" s="5"/>
      <c r="S31" s="5"/>
      <c r="T31" s="5" t="s">
        <v>137</v>
      </c>
      <c r="U31" s="5" t="s">
        <v>138</v>
      </c>
      <c r="V31" s="6"/>
      <c r="W31" s="6"/>
      <c r="X31" s="5" t="s">
        <v>140</v>
      </c>
      <c r="Y31" s="5" t="s">
        <v>141</v>
      </c>
      <c r="Z31" s="5" t="s">
        <v>142</v>
      </c>
      <c r="AA31" s="6" t="s">
        <v>219</v>
      </c>
      <c r="AB31" s="6" t="s">
        <v>143</v>
      </c>
      <c r="AC31" s="6" t="s">
        <v>143</v>
      </c>
      <c r="AD31" s="5"/>
      <c r="AE31" s="6" t="s">
        <v>143</v>
      </c>
      <c r="AF31" s="5" t="s">
        <v>144</v>
      </c>
      <c r="AG31" s="5" t="s">
        <v>145</v>
      </c>
      <c r="AH31" s="6" t="s">
        <v>237</v>
      </c>
      <c r="AI31" s="6" t="s">
        <v>147</v>
      </c>
      <c r="AJ31" s="6" t="s">
        <v>148</v>
      </c>
      <c r="AK31" s="6" t="s">
        <v>149</v>
      </c>
      <c r="AL31" s="6"/>
      <c r="AM31" s="6" t="s">
        <v>151</v>
      </c>
      <c r="AN31" s="6" t="s">
        <v>143</v>
      </c>
      <c r="AO31" s="6" t="s">
        <v>152</v>
      </c>
      <c r="AP31" s="6" t="s">
        <v>143</v>
      </c>
      <c r="AQ31" s="6" t="s">
        <v>153</v>
      </c>
      <c r="AR31" s="5"/>
      <c r="AS31" s="5"/>
      <c r="AT31" s="5"/>
      <c r="AU31" s="5"/>
      <c r="AV31" s="5"/>
      <c r="AW31" s="6" t="s">
        <v>245</v>
      </c>
      <c r="AX31" s="7" t="s">
        <v>155</v>
      </c>
      <c r="AY31" s="6" t="s">
        <v>219</v>
      </c>
      <c r="AZ31" s="6" t="s">
        <v>245</v>
      </c>
      <c r="BA31" s="7" t="s">
        <v>156</v>
      </c>
    </row>
    <row r="32" customFormat="false" ht="12.75" hidden="false" customHeight="true" outlineLevel="0" collapsed="false">
      <c r="A32" s="5" t="s">
        <v>123</v>
      </c>
      <c r="B32" s="6" t="s">
        <v>219</v>
      </c>
      <c r="C32" s="6" t="s">
        <v>152</v>
      </c>
      <c r="D32" s="6" t="s">
        <v>247</v>
      </c>
      <c r="E32" s="7" t="s">
        <v>159</v>
      </c>
      <c r="F32" s="8" t="str">
        <f aca="false">HYPERLINK("http://sepadabcs.gob.mx/transparencia/SUBSEPESCA/DIRORDENPESQ/F15a%20LineamientoProdPesquera2016.pdf")</f>
        <v>http://sepadabcs.gob.mx/transparencia/SUBSEPESCA/DIRORDENPESQ/F15a%20LineamientoProdPesquera2016.pdf</v>
      </c>
      <c r="G32" s="6" t="s">
        <v>236</v>
      </c>
      <c r="H32" s="6" t="s">
        <v>232</v>
      </c>
      <c r="I32" s="5" t="s">
        <v>162</v>
      </c>
      <c r="J32" s="6" t="s">
        <v>247</v>
      </c>
      <c r="K32" s="9" t="s">
        <v>163</v>
      </c>
      <c r="L32" s="5" t="s">
        <v>164</v>
      </c>
      <c r="M32" s="6" t="s">
        <v>248</v>
      </c>
      <c r="N32" s="6" t="s">
        <v>249</v>
      </c>
      <c r="O32" s="6" t="s">
        <v>249</v>
      </c>
      <c r="P32" s="6"/>
      <c r="Q32" s="6"/>
      <c r="R32" s="5"/>
      <c r="S32" s="5"/>
      <c r="T32" s="5" t="s">
        <v>167</v>
      </c>
      <c r="U32" s="5" t="s">
        <v>168</v>
      </c>
      <c r="V32" s="6"/>
      <c r="W32" s="6"/>
      <c r="X32" s="5" t="s">
        <v>140</v>
      </c>
      <c r="Y32" s="5" t="s">
        <v>171</v>
      </c>
      <c r="Z32" s="5" t="s">
        <v>172</v>
      </c>
      <c r="AA32" s="6" t="s">
        <v>219</v>
      </c>
      <c r="AB32" s="6" t="s">
        <v>143</v>
      </c>
      <c r="AC32" s="6" t="s">
        <v>143</v>
      </c>
      <c r="AD32" s="5"/>
      <c r="AE32" s="6" t="s">
        <v>143</v>
      </c>
      <c r="AF32" s="5" t="s">
        <v>173</v>
      </c>
      <c r="AG32" s="5" t="s">
        <v>174</v>
      </c>
      <c r="AH32" s="6" t="s">
        <v>250</v>
      </c>
      <c r="AI32" s="6" t="s">
        <v>175</v>
      </c>
      <c r="AJ32" s="6" t="s">
        <v>148</v>
      </c>
      <c r="AK32" s="6" t="s">
        <v>149</v>
      </c>
      <c r="AL32" s="6"/>
      <c r="AM32" s="6" t="s">
        <v>177</v>
      </c>
      <c r="AN32" s="5" t="s">
        <v>178</v>
      </c>
      <c r="AO32" s="6" t="s">
        <v>152</v>
      </c>
      <c r="AP32" s="6" t="s">
        <v>143</v>
      </c>
      <c r="AQ32" s="6" t="s">
        <v>152</v>
      </c>
      <c r="AR32" s="5"/>
      <c r="AS32" s="5"/>
      <c r="AT32" s="5"/>
      <c r="AU32" s="5"/>
      <c r="AV32" s="5"/>
      <c r="AW32" s="6" t="s">
        <v>245</v>
      </c>
      <c r="AX32" s="7" t="s">
        <v>155</v>
      </c>
      <c r="AY32" s="6" t="s">
        <v>219</v>
      </c>
      <c r="AZ32" s="6" t="s">
        <v>245</v>
      </c>
      <c r="BA32" s="7" t="s">
        <v>156</v>
      </c>
    </row>
    <row r="33" customFormat="false" ht="12.75" hidden="false" customHeight="true" outlineLevel="0" collapsed="false">
      <c r="A33" s="5" t="s">
        <v>123</v>
      </c>
      <c r="B33" s="6" t="s">
        <v>219</v>
      </c>
      <c r="C33" s="6" t="s">
        <v>152</v>
      </c>
      <c r="D33" s="6" t="s">
        <v>251</v>
      </c>
      <c r="E33" s="7" t="s">
        <v>159</v>
      </c>
      <c r="F33" s="8" t="str">
        <f aca="false">HYPERLINK("http://sepadabcs.gob.mx/transparencia/SUBSEPESCA/DIRORDENPESQ/F15a%20LineamientoProdPesquera2016.pdf")</f>
        <v>http://sepadabcs.gob.mx/transparencia/SUBSEPESCA/DIRORDENPESQ/F15a%20LineamientoProdPesquera2016.pdf</v>
      </c>
      <c r="G33" s="6" t="s">
        <v>236</v>
      </c>
      <c r="H33" s="6" t="s">
        <v>232</v>
      </c>
      <c r="I33" s="5" t="s">
        <v>162</v>
      </c>
      <c r="J33" s="6" t="s">
        <v>251</v>
      </c>
      <c r="K33" s="9" t="s">
        <v>163</v>
      </c>
      <c r="L33" s="5" t="s">
        <v>164</v>
      </c>
      <c r="M33" s="6" t="s">
        <v>248</v>
      </c>
      <c r="N33" s="6" t="s">
        <v>249</v>
      </c>
      <c r="O33" s="6" t="s">
        <v>249</v>
      </c>
      <c r="P33" s="6" t="s">
        <v>136</v>
      </c>
      <c r="Q33" s="6" t="s">
        <v>136</v>
      </c>
      <c r="R33" s="5"/>
      <c r="S33" s="5"/>
      <c r="T33" s="5" t="s">
        <v>167</v>
      </c>
      <c r="U33" s="5" t="s">
        <v>168</v>
      </c>
      <c r="V33" s="6"/>
      <c r="W33" s="6"/>
      <c r="X33" s="5" t="s">
        <v>140</v>
      </c>
      <c r="Y33" s="5" t="s">
        <v>171</v>
      </c>
      <c r="Z33" s="5" t="s">
        <v>172</v>
      </c>
      <c r="AA33" s="6" t="s">
        <v>219</v>
      </c>
      <c r="AB33" s="6" t="s">
        <v>143</v>
      </c>
      <c r="AC33" s="6" t="s">
        <v>143</v>
      </c>
      <c r="AD33" s="5"/>
      <c r="AE33" s="6" t="s">
        <v>143</v>
      </c>
      <c r="AF33" s="5" t="s">
        <v>173</v>
      </c>
      <c r="AG33" s="5" t="s">
        <v>174</v>
      </c>
      <c r="AH33" s="6" t="s">
        <v>250</v>
      </c>
      <c r="AI33" s="6" t="s">
        <v>175</v>
      </c>
      <c r="AJ33" s="6" t="s">
        <v>148</v>
      </c>
      <c r="AK33" s="6" t="s">
        <v>149</v>
      </c>
      <c r="AL33" s="6"/>
      <c r="AM33" s="6" t="s">
        <v>177</v>
      </c>
      <c r="AN33" s="5" t="s">
        <v>178</v>
      </c>
      <c r="AO33" s="6" t="s">
        <v>152</v>
      </c>
      <c r="AP33" s="6" t="s">
        <v>143</v>
      </c>
      <c r="AQ33" s="6" t="s">
        <v>152</v>
      </c>
      <c r="AR33" s="5"/>
      <c r="AS33" s="5"/>
      <c r="AT33" s="5"/>
      <c r="AU33" s="5"/>
      <c r="AV33" s="5"/>
      <c r="AW33" s="6" t="s">
        <v>245</v>
      </c>
      <c r="AX33" s="7" t="s">
        <v>155</v>
      </c>
      <c r="AY33" s="6" t="s">
        <v>219</v>
      </c>
      <c r="AZ33" s="6" t="s">
        <v>245</v>
      </c>
      <c r="BA33" s="7" t="s">
        <v>156</v>
      </c>
    </row>
    <row r="34" customFormat="false" ht="12.75" hidden="false" customHeight="true" outlineLevel="0" collapsed="false">
      <c r="A34" s="5" t="s">
        <v>180</v>
      </c>
      <c r="B34" s="6" t="s">
        <v>219</v>
      </c>
      <c r="C34" s="6" t="s">
        <v>125</v>
      </c>
      <c r="D34" s="6" t="s">
        <v>252</v>
      </c>
      <c r="E34" s="5" t="s">
        <v>182</v>
      </c>
      <c r="F34" s="5"/>
      <c r="G34" s="6" t="s">
        <v>240</v>
      </c>
      <c r="H34" s="6" t="s">
        <v>241</v>
      </c>
      <c r="I34" s="5" t="s">
        <v>130</v>
      </c>
      <c r="J34" s="6" t="s">
        <v>252</v>
      </c>
      <c r="K34" s="9" t="s">
        <v>253</v>
      </c>
      <c r="L34" s="5" t="s">
        <v>171</v>
      </c>
      <c r="M34" s="6" t="s">
        <v>186</v>
      </c>
      <c r="N34" s="6" t="s">
        <v>254</v>
      </c>
      <c r="O34" s="6" t="s">
        <v>254</v>
      </c>
      <c r="P34" s="6"/>
      <c r="Q34" s="6"/>
      <c r="R34" s="5"/>
      <c r="S34" s="5"/>
      <c r="T34" s="5" t="s">
        <v>167</v>
      </c>
      <c r="U34" s="5"/>
      <c r="V34" s="6" t="s">
        <v>189</v>
      </c>
      <c r="W34" s="6" t="s">
        <v>190</v>
      </c>
      <c r="X34" s="5" t="s">
        <v>140</v>
      </c>
      <c r="Y34" s="5" t="s">
        <v>171</v>
      </c>
      <c r="Z34" s="5" t="s">
        <v>191</v>
      </c>
      <c r="AA34" s="6" t="s">
        <v>219</v>
      </c>
      <c r="AB34" s="6" t="s">
        <v>143</v>
      </c>
      <c r="AC34" s="6" t="s">
        <v>143</v>
      </c>
      <c r="AD34" s="5"/>
      <c r="AE34" s="6" t="s">
        <v>143</v>
      </c>
      <c r="AF34" s="5" t="s">
        <v>192</v>
      </c>
      <c r="AG34" s="5" t="s">
        <v>193</v>
      </c>
      <c r="AH34" s="6" t="s">
        <v>253</v>
      </c>
      <c r="AI34" s="6" t="s">
        <v>147</v>
      </c>
      <c r="AJ34" s="6" t="s">
        <v>148</v>
      </c>
      <c r="AK34" s="6" t="s">
        <v>149</v>
      </c>
      <c r="AL34" s="6"/>
      <c r="AM34" s="6" t="s">
        <v>195</v>
      </c>
      <c r="AN34" s="6" t="s">
        <v>143</v>
      </c>
      <c r="AO34" s="6" t="s">
        <v>152</v>
      </c>
      <c r="AP34" s="6" t="s">
        <v>143</v>
      </c>
      <c r="AQ34" s="6" t="s">
        <v>152</v>
      </c>
      <c r="AR34" s="5"/>
      <c r="AS34" s="5"/>
      <c r="AT34" s="5"/>
      <c r="AU34" s="5"/>
      <c r="AV34" s="5"/>
      <c r="AW34" s="6" t="s">
        <v>245</v>
      </c>
      <c r="AX34" s="7" t="s">
        <v>155</v>
      </c>
      <c r="AY34" s="6" t="s">
        <v>219</v>
      </c>
      <c r="AZ34" s="6" t="s">
        <v>245</v>
      </c>
      <c r="BA34" s="7" t="s">
        <v>156</v>
      </c>
    </row>
    <row r="35" customFormat="false" ht="12.75" hidden="false" customHeight="true" outlineLevel="0" collapsed="false">
      <c r="A35" s="5" t="s">
        <v>180</v>
      </c>
      <c r="B35" s="6" t="s">
        <v>219</v>
      </c>
      <c r="C35" s="6" t="s">
        <v>125</v>
      </c>
      <c r="D35" s="6" t="s">
        <v>255</v>
      </c>
      <c r="E35" s="5" t="s">
        <v>182</v>
      </c>
      <c r="F35" s="5"/>
      <c r="G35" s="6" t="s">
        <v>240</v>
      </c>
      <c r="H35" s="6" t="s">
        <v>241</v>
      </c>
      <c r="I35" s="5" t="s">
        <v>130</v>
      </c>
      <c r="J35" s="6" t="s">
        <v>255</v>
      </c>
      <c r="K35" s="9" t="s">
        <v>253</v>
      </c>
      <c r="L35" s="5" t="s">
        <v>171</v>
      </c>
      <c r="M35" s="6" t="s">
        <v>186</v>
      </c>
      <c r="N35" s="6" t="s">
        <v>254</v>
      </c>
      <c r="O35" s="6" t="s">
        <v>254</v>
      </c>
      <c r="P35" s="6" t="s">
        <v>136</v>
      </c>
      <c r="Q35" s="6" t="s">
        <v>136</v>
      </c>
      <c r="R35" s="5"/>
      <c r="S35" s="5"/>
      <c r="T35" s="5" t="s">
        <v>167</v>
      </c>
      <c r="U35" s="5"/>
      <c r="V35" s="6" t="s">
        <v>189</v>
      </c>
      <c r="W35" s="6" t="s">
        <v>190</v>
      </c>
      <c r="X35" s="5" t="s">
        <v>140</v>
      </c>
      <c r="Y35" s="5" t="s">
        <v>171</v>
      </c>
      <c r="Z35" s="5" t="s">
        <v>197</v>
      </c>
      <c r="AA35" s="6" t="s">
        <v>219</v>
      </c>
      <c r="AB35" s="6" t="s">
        <v>143</v>
      </c>
      <c r="AC35" s="6" t="s">
        <v>143</v>
      </c>
      <c r="AD35" s="5"/>
      <c r="AE35" s="6" t="s">
        <v>143</v>
      </c>
      <c r="AF35" s="5" t="s">
        <v>192</v>
      </c>
      <c r="AG35" s="5" t="s">
        <v>193</v>
      </c>
      <c r="AH35" s="6" t="s">
        <v>253</v>
      </c>
      <c r="AI35" s="6" t="s">
        <v>147</v>
      </c>
      <c r="AJ35" s="6" t="s">
        <v>148</v>
      </c>
      <c r="AK35" s="6" t="s">
        <v>149</v>
      </c>
      <c r="AL35" s="6"/>
      <c r="AM35" s="6" t="s">
        <v>195</v>
      </c>
      <c r="AN35" s="6" t="s">
        <v>143</v>
      </c>
      <c r="AO35" s="6" t="s">
        <v>152</v>
      </c>
      <c r="AP35" s="6" t="s">
        <v>143</v>
      </c>
      <c r="AQ35" s="6" t="s">
        <v>152</v>
      </c>
      <c r="AR35" s="5"/>
      <c r="AS35" s="5"/>
      <c r="AT35" s="5"/>
      <c r="AU35" s="5"/>
      <c r="AV35" s="5"/>
      <c r="AW35" s="6" t="s">
        <v>245</v>
      </c>
      <c r="AX35" s="7" t="s">
        <v>155</v>
      </c>
      <c r="AY35" s="6" t="s">
        <v>219</v>
      </c>
      <c r="AZ35" s="6" t="s">
        <v>245</v>
      </c>
      <c r="BA35" s="7" t="s">
        <v>156</v>
      </c>
    </row>
    <row r="36" customFormat="false" ht="12.75" hidden="false" customHeight="true" outlineLevel="0" collapsed="false">
      <c r="A36" s="5" t="s">
        <v>123</v>
      </c>
      <c r="B36" s="6" t="s">
        <v>219</v>
      </c>
      <c r="C36" s="6" t="s">
        <v>125</v>
      </c>
      <c r="D36" s="6" t="s">
        <v>256</v>
      </c>
      <c r="E36" s="7" t="s">
        <v>230</v>
      </c>
      <c r="F36" s="8" t="str">
        <f aca="false">HYPERLINK("http://sepadabcs.gob.mx/transparencia/SUBSEPESCA/DIRORDENPESQ/F4 TerminosReferenciaAutorizadosOrd.pdf")</f>
        <v>http://sepadabcs.gob.mx/transparencia/SUBSEPESCA/DIRORDENPESQ/F4 TerminosReferenciaAutorizadosOrd.pdf</v>
      </c>
      <c r="G36" s="6" t="s">
        <v>240</v>
      </c>
      <c r="H36" s="6" t="s">
        <v>232</v>
      </c>
      <c r="I36" s="5" t="s">
        <v>130</v>
      </c>
      <c r="J36" s="6" t="s">
        <v>256</v>
      </c>
      <c r="K36" s="9" t="s">
        <v>131</v>
      </c>
      <c r="L36" s="5" t="s">
        <v>132</v>
      </c>
      <c r="M36" s="6" t="s">
        <v>244</v>
      </c>
      <c r="N36" s="6"/>
      <c r="O36" s="6" t="s">
        <v>244</v>
      </c>
      <c r="P36" s="6"/>
      <c r="Q36" s="6"/>
      <c r="R36" s="5"/>
      <c r="S36" s="5"/>
      <c r="T36" s="5" t="s">
        <v>137</v>
      </c>
      <c r="U36" s="5" t="s">
        <v>138</v>
      </c>
      <c r="V36" s="6"/>
      <c r="W36" s="6"/>
      <c r="X36" s="5" t="s">
        <v>140</v>
      </c>
      <c r="Y36" s="5" t="s">
        <v>141</v>
      </c>
      <c r="Z36" s="5" t="s">
        <v>142</v>
      </c>
      <c r="AA36" s="6" t="s">
        <v>219</v>
      </c>
      <c r="AB36" s="6" t="s">
        <v>237</v>
      </c>
      <c r="AC36" s="6" t="s">
        <v>143</v>
      </c>
      <c r="AD36" s="5"/>
      <c r="AE36" s="6" t="s">
        <v>143</v>
      </c>
      <c r="AF36" s="5" t="s">
        <v>144</v>
      </c>
      <c r="AG36" s="5" t="s">
        <v>145</v>
      </c>
      <c r="AH36" s="6" t="s">
        <v>257</v>
      </c>
      <c r="AI36" s="6" t="s">
        <v>147</v>
      </c>
      <c r="AJ36" s="6" t="s">
        <v>148</v>
      </c>
      <c r="AK36" s="6" t="s">
        <v>149</v>
      </c>
      <c r="AL36" s="6"/>
      <c r="AM36" s="6" t="s">
        <v>151</v>
      </c>
      <c r="AN36" s="6" t="s">
        <v>143</v>
      </c>
      <c r="AO36" s="6" t="s">
        <v>152</v>
      </c>
      <c r="AP36" s="6" t="s">
        <v>143</v>
      </c>
      <c r="AQ36" s="6" t="s">
        <v>153</v>
      </c>
      <c r="AR36" s="5"/>
      <c r="AS36" s="5"/>
      <c r="AT36" s="5"/>
      <c r="AU36" s="5"/>
      <c r="AV36" s="5"/>
      <c r="AW36" s="6" t="s">
        <v>258</v>
      </c>
      <c r="AX36" s="7" t="s">
        <v>155</v>
      </c>
      <c r="AY36" s="6" t="s">
        <v>259</v>
      </c>
      <c r="AZ36" s="6" t="s">
        <v>258</v>
      </c>
      <c r="BA36" s="7"/>
    </row>
    <row r="37" customFormat="false" ht="12.75" hidden="false" customHeight="true" outlineLevel="0" collapsed="false">
      <c r="A37" s="5" t="s">
        <v>123</v>
      </c>
      <c r="B37" s="6" t="s">
        <v>219</v>
      </c>
      <c r="C37" s="6" t="s">
        <v>152</v>
      </c>
      <c r="D37" s="6" t="s">
        <v>260</v>
      </c>
      <c r="E37" s="7" t="s">
        <v>159</v>
      </c>
      <c r="F37" s="8" t="str">
        <f aca="false">HYPERLINK("http://sepadabcs.gob.mx/transparencia/SUBSEPESCA/DIRORDENPESQ/F15a%20LineamientoProdPesquera2016.pdf")</f>
        <v>http://sepadabcs.gob.mx/transparencia/SUBSEPESCA/DIRORDENPESQ/F15a%20LineamientoProdPesquera2016.pdf</v>
      </c>
      <c r="G37" s="6" t="s">
        <v>236</v>
      </c>
      <c r="H37" s="6" t="s">
        <v>232</v>
      </c>
      <c r="I37" s="5" t="s">
        <v>162</v>
      </c>
      <c r="J37" s="6" t="s">
        <v>260</v>
      </c>
      <c r="K37" s="9" t="s">
        <v>250</v>
      </c>
      <c r="L37" s="5" t="s">
        <v>164</v>
      </c>
      <c r="M37" s="6" t="s">
        <v>248</v>
      </c>
      <c r="N37" s="6" t="s">
        <v>249</v>
      </c>
      <c r="O37" s="6" t="s">
        <v>249</v>
      </c>
      <c r="P37" s="6"/>
      <c r="Q37" s="6"/>
      <c r="R37" s="5"/>
      <c r="S37" s="5"/>
      <c r="T37" s="5" t="s">
        <v>167</v>
      </c>
      <c r="U37" s="5" t="s">
        <v>168</v>
      </c>
      <c r="V37" s="6"/>
      <c r="W37" s="6" t="s">
        <v>170</v>
      </c>
      <c r="X37" s="5" t="s">
        <v>140</v>
      </c>
      <c r="Y37" s="5" t="s">
        <v>171</v>
      </c>
      <c r="Z37" s="5" t="s">
        <v>172</v>
      </c>
      <c r="AA37" s="6" t="s">
        <v>219</v>
      </c>
      <c r="AB37" s="6" t="s">
        <v>143</v>
      </c>
      <c r="AC37" s="6" t="s">
        <v>143</v>
      </c>
      <c r="AD37" s="5"/>
      <c r="AE37" s="6" t="s">
        <v>143</v>
      </c>
      <c r="AF37" s="5" t="s">
        <v>173</v>
      </c>
      <c r="AG37" s="5" t="s">
        <v>174</v>
      </c>
      <c r="AH37" s="6" t="s">
        <v>250</v>
      </c>
      <c r="AI37" s="6" t="s">
        <v>175</v>
      </c>
      <c r="AJ37" s="6" t="s">
        <v>148</v>
      </c>
      <c r="AK37" s="6" t="s">
        <v>149</v>
      </c>
      <c r="AL37" s="6"/>
      <c r="AM37" s="6" t="s">
        <v>177</v>
      </c>
      <c r="AN37" s="5" t="s">
        <v>178</v>
      </c>
      <c r="AO37" s="6" t="s">
        <v>152</v>
      </c>
      <c r="AP37" s="6" t="s">
        <v>143</v>
      </c>
      <c r="AQ37" s="6" t="s">
        <v>152</v>
      </c>
      <c r="AR37" s="5"/>
      <c r="AS37" s="5"/>
      <c r="AT37" s="5"/>
      <c r="AU37" s="5"/>
      <c r="AV37" s="5"/>
      <c r="AW37" s="6" t="s">
        <v>258</v>
      </c>
      <c r="AX37" s="7" t="s">
        <v>155</v>
      </c>
      <c r="AY37" s="6" t="s">
        <v>259</v>
      </c>
      <c r="AZ37" s="6" t="s">
        <v>258</v>
      </c>
      <c r="BA37" s="7" t="s">
        <v>261</v>
      </c>
    </row>
    <row r="38" customFormat="false" ht="12.75" hidden="false" customHeight="true" outlineLevel="0" collapsed="false">
      <c r="A38" s="5" t="s">
        <v>180</v>
      </c>
      <c r="B38" s="6" t="s">
        <v>219</v>
      </c>
      <c r="C38" s="6" t="s">
        <v>125</v>
      </c>
      <c r="D38" s="6" t="s">
        <v>262</v>
      </c>
      <c r="E38" s="5" t="s">
        <v>182</v>
      </c>
      <c r="F38" s="5"/>
      <c r="G38" s="6" t="s">
        <v>240</v>
      </c>
      <c r="H38" s="6" t="s">
        <v>241</v>
      </c>
      <c r="I38" s="5" t="s">
        <v>130</v>
      </c>
      <c r="J38" s="6" t="s">
        <v>262</v>
      </c>
      <c r="K38" s="9" t="s">
        <v>253</v>
      </c>
      <c r="L38" s="5" t="s">
        <v>171</v>
      </c>
      <c r="M38" s="6" t="s">
        <v>186</v>
      </c>
      <c r="N38" s="6" t="s">
        <v>254</v>
      </c>
      <c r="O38" s="6" t="s">
        <v>254</v>
      </c>
      <c r="P38" s="6"/>
      <c r="Q38" s="6"/>
      <c r="R38" s="5"/>
      <c r="S38" s="5"/>
      <c r="T38" s="5" t="s">
        <v>167</v>
      </c>
      <c r="U38" s="5"/>
      <c r="V38" s="6" t="s">
        <v>189</v>
      </c>
      <c r="W38" s="6" t="s">
        <v>190</v>
      </c>
      <c r="X38" s="5" t="s">
        <v>140</v>
      </c>
      <c r="Y38" s="5" t="s">
        <v>171</v>
      </c>
      <c r="Z38" s="5" t="s">
        <v>191</v>
      </c>
      <c r="AA38" s="6" t="s">
        <v>219</v>
      </c>
      <c r="AB38" s="6" t="s">
        <v>143</v>
      </c>
      <c r="AC38" s="6" t="s">
        <v>143</v>
      </c>
      <c r="AD38" s="5"/>
      <c r="AE38" s="6" t="s">
        <v>143</v>
      </c>
      <c r="AF38" s="5" t="s">
        <v>192</v>
      </c>
      <c r="AG38" s="5" t="s">
        <v>193</v>
      </c>
      <c r="AH38" s="6" t="s">
        <v>253</v>
      </c>
      <c r="AI38" s="6" t="s">
        <v>147</v>
      </c>
      <c r="AJ38" s="6" t="s">
        <v>148</v>
      </c>
      <c r="AK38" s="6" t="s">
        <v>149</v>
      </c>
      <c r="AL38" s="6"/>
      <c r="AM38" s="6" t="s">
        <v>195</v>
      </c>
      <c r="AN38" s="6" t="s">
        <v>143</v>
      </c>
      <c r="AO38" s="6" t="s">
        <v>152</v>
      </c>
      <c r="AP38" s="6" t="s">
        <v>143</v>
      </c>
      <c r="AQ38" s="6" t="s">
        <v>152</v>
      </c>
      <c r="AR38" s="5"/>
      <c r="AS38" s="5"/>
      <c r="AT38" s="5"/>
      <c r="AU38" s="5"/>
      <c r="AV38" s="5"/>
      <c r="AW38" s="6" t="s">
        <v>258</v>
      </c>
      <c r="AX38" s="7" t="s">
        <v>155</v>
      </c>
      <c r="AY38" s="6" t="s">
        <v>259</v>
      </c>
      <c r="AZ38" s="6" t="s">
        <v>258</v>
      </c>
      <c r="BA38" s="7" t="s">
        <v>263</v>
      </c>
    </row>
    <row r="39" customFormat="false" ht="12.75" hidden="false" customHeight="true" outlineLevel="0" collapsed="false">
      <c r="A39" s="5" t="s">
        <v>264</v>
      </c>
      <c r="B39" s="6" t="s">
        <v>124</v>
      </c>
      <c r="C39" s="6" t="s">
        <v>125</v>
      </c>
      <c r="D39" s="6" t="s">
        <v>265</v>
      </c>
      <c r="E39" s="7" t="s">
        <v>266</v>
      </c>
      <c r="F39" s="8" t="str">
        <f aca="false">HYPERLINK("http://sepadabcs.gob.mx/transparencia/SUBSEPESCA/DIRINFRAESTYFLOTAPESQ/Documentos%20Hipervincilos%20DIYFP/F4%20ReglasOperacion2016.pdf")</f>
        <v>http://sepadabcs.gob.mx/transparencia/SUBSEPESCA/DIRINFRAESTYFLOTAPESQ/Documentos%20Hipervincilos%20DIYFP/F4%20ReglasOperacion2016.pdf</v>
      </c>
      <c r="G39" s="6" t="s">
        <v>267</v>
      </c>
      <c r="H39" s="6" t="s">
        <v>268</v>
      </c>
      <c r="I39" s="5" t="s">
        <v>269</v>
      </c>
      <c r="J39" s="6" t="s">
        <v>265</v>
      </c>
      <c r="K39" s="9" t="s">
        <v>270</v>
      </c>
      <c r="L39" s="5" t="s">
        <v>271</v>
      </c>
      <c r="M39" s="6" t="s">
        <v>272</v>
      </c>
      <c r="N39" s="6" t="s">
        <v>272</v>
      </c>
      <c r="O39" s="6" t="s">
        <v>272</v>
      </c>
      <c r="P39" s="6" t="s">
        <v>136</v>
      </c>
      <c r="Q39" s="6" t="s">
        <v>273</v>
      </c>
      <c r="R39" s="5"/>
      <c r="S39" s="5"/>
      <c r="T39" s="8" t="str">
        <f aca="false">HYPERLINK("http://sepadabcs.gob.mx/transparencia/SUBSEPESCA/DIRINFRAESTYFLOTAPESQ/Documentos%20Hipervincilos%20DIYFP/F4%20ReglasOperacion2016.pdf")</f>
        <v>http://sepadabcs.gob.mx/transparencia/SUBSEPESCA/DIRINFRAESTYFLOTAPESQ/Documentos%20Hipervincilos%20DIYFP/F4%20ReglasOperacion2016.pdf</v>
      </c>
      <c r="U39" s="8" t="str">
        <f aca="false">HYPERLINK("http://sepadabcs.gob.mx/transparencia/SUBSEPESCA/DIRINFRAESTYFLOTAPESQ/Documentos%20Hipervincilos%20DIYFP/F4%20ReglasOperacion2016.pdf")</f>
        <v>http://sepadabcs.gob.mx/transparencia/SUBSEPESCA/DIRINFRAESTYFLOTAPESQ/Documentos%20Hipervincilos%20DIYFP/F4%20ReglasOperacion2016.pdf</v>
      </c>
      <c r="V39" s="6" t="s">
        <v>274</v>
      </c>
      <c r="W39" s="8" t="str">
        <f aca="false">HYPERLINK("http://sepadabcs.gob.mx/transparencia/SUBSEPESCA/DIRINFRAESTYFLOTAPESQ/Documentos%20Hipervincilos%20DIYFP/F4%20ReglasOperacion2016.pdf")</f>
        <v>http://sepadabcs.gob.mx/transparencia/SUBSEPESCA/DIRINFRAESTYFLOTAPESQ/Documentos%20Hipervincilos%20DIYFP/F4%20ReglasOperacion2016.pdf</v>
      </c>
      <c r="X39" s="5" t="s">
        <v>275</v>
      </c>
      <c r="Y39" s="5" t="s">
        <v>276</v>
      </c>
      <c r="Z39" s="5" t="s">
        <v>277</v>
      </c>
      <c r="AA39" s="6" t="s">
        <v>278</v>
      </c>
      <c r="AB39" s="5" t="s">
        <v>279</v>
      </c>
      <c r="AC39" s="5" t="s">
        <v>280</v>
      </c>
      <c r="AD39" s="5"/>
      <c r="AE39" s="6" t="s">
        <v>143</v>
      </c>
      <c r="AF39" s="5" t="s">
        <v>281</v>
      </c>
      <c r="AG39" s="5" t="s">
        <v>282</v>
      </c>
      <c r="AH39" s="5" t="s">
        <v>283</v>
      </c>
      <c r="AI39" s="6" t="s">
        <v>284</v>
      </c>
      <c r="AJ39" s="6" t="s">
        <v>148</v>
      </c>
      <c r="AK39" s="6" t="s">
        <v>149</v>
      </c>
      <c r="AL39" s="6" t="s">
        <v>285</v>
      </c>
      <c r="AM39" s="5" t="s">
        <v>286</v>
      </c>
      <c r="AN39" s="5" t="s">
        <v>287</v>
      </c>
      <c r="AO39" s="6" t="s">
        <v>152</v>
      </c>
      <c r="AP39" s="5" t="s">
        <v>266</v>
      </c>
      <c r="AQ39" s="6" t="s">
        <v>153</v>
      </c>
      <c r="AR39" s="8" t="str">
        <f aca="false">HYPERLINK("http://sepadabcs.gob.mx/transparencia/SUBSEPESCA/DIRINFRAESTYFLOTAPESQ/Documentos%20Hipervincilos%20DIYFP/F4%20ReglasOperacion2016.pdf")</f>
        <v>http://sepadabcs.gob.mx/transparencia/SUBSEPESCA/DIRINFRAESTYFLOTAPESQ/Documentos%20Hipervincilos%20DIYFP/F4%20ReglasOperacion2016.pdf</v>
      </c>
      <c r="AS39" s="5"/>
      <c r="AT39" s="5"/>
      <c r="AU39" s="5"/>
      <c r="AV39" s="8" t="str">
        <f aca="false">HYPERLINK("http://sepadabcs.gob.mx/transparencia/SUBSEPESCA/DIRINFRAESTYFLOTAPESQ/Documentos%20Hipervincilos%20DIYFP/F15%20PadronBenefConcurrencia2016.pdf")</f>
        <v>http://sepadabcs.gob.mx/transparencia/SUBSEPESCA/DIRINFRAESTYFLOTAPESQ/Documentos%20Hipervincilos%20DIYFP/F15%20PadronBenefConcurrencia2016.pdf</v>
      </c>
      <c r="AW39" s="6" t="s">
        <v>154</v>
      </c>
      <c r="AX39" s="7" t="s">
        <v>288</v>
      </c>
      <c r="AY39" s="6" t="s">
        <v>124</v>
      </c>
      <c r="AZ39" s="6" t="s">
        <v>154</v>
      </c>
      <c r="BA39" s="7" t="s">
        <v>156</v>
      </c>
    </row>
    <row r="40" customFormat="false" ht="12.75" hidden="false" customHeight="true" outlineLevel="0" collapsed="false">
      <c r="A40" s="5" t="s">
        <v>180</v>
      </c>
      <c r="B40" s="6" t="s">
        <v>124</v>
      </c>
      <c r="C40" s="6" t="s">
        <v>125</v>
      </c>
      <c r="D40" s="6" t="s">
        <v>289</v>
      </c>
      <c r="E40" s="7" t="s">
        <v>290</v>
      </c>
      <c r="F40" s="8" t="str">
        <f aca="false">HYPERLINK("http://sepadabcs.gob.mx/transparencia/SUBSEPESCA/DIRINFRAESTYFLOTAPESQ/Documentos%20Hipervincilos%20DIYFP/F4%20ReglasOperacion2016.pdf")</f>
        <v>http://sepadabcs.gob.mx/transparencia/SUBSEPESCA/DIRINFRAESTYFLOTAPESQ/Documentos%20Hipervincilos%20DIYFP/F4%20ReglasOperacion2016.pdf</v>
      </c>
      <c r="G40" s="6" t="s">
        <v>267</v>
      </c>
      <c r="H40" s="6" t="s">
        <v>268</v>
      </c>
      <c r="I40" s="5" t="s">
        <v>269</v>
      </c>
      <c r="J40" s="6" t="s">
        <v>289</v>
      </c>
      <c r="K40" s="9" t="s">
        <v>291</v>
      </c>
      <c r="L40" s="5" t="s">
        <v>271</v>
      </c>
      <c r="M40" s="6" t="s">
        <v>292</v>
      </c>
      <c r="N40" s="6" t="s">
        <v>292</v>
      </c>
      <c r="O40" s="6" t="s">
        <v>293</v>
      </c>
      <c r="P40" s="6" t="s">
        <v>294</v>
      </c>
      <c r="Q40" s="6" t="s">
        <v>295</v>
      </c>
      <c r="R40" s="5"/>
      <c r="S40" s="5"/>
      <c r="T40" s="8" t="str">
        <f aca="false">HYPERLINK("http://sepadabcs.gob.mx/transparencia/SUBSEPESCA/DIRINFRAESTYFLOTAPESQ/Documentos%20Hipervincilos%20DIYFP/F4%20ReglasOperacion2016.pdf")</f>
        <v>http://sepadabcs.gob.mx/transparencia/SUBSEPESCA/DIRINFRAESTYFLOTAPESQ/Documentos%20Hipervincilos%20DIYFP/F4%20ReglasOperacion2016.pdf</v>
      </c>
      <c r="U40" s="8" t="str">
        <f aca="false">HYPERLINK("http://sepadabcs.gob.mx/transparencia/SUBSEPESCA/DIRINFRAESTYFLOTAPESQ/Documentos%20Hipervincilos%20DIYFP/F4%20ReglasOperacion2016.pdf")</f>
        <v>http://sepadabcs.gob.mx/transparencia/SUBSEPESCA/DIRINFRAESTYFLOTAPESQ/Documentos%20Hipervincilos%20DIYFP/F4%20ReglasOperacion2016.pdf</v>
      </c>
      <c r="V40" s="6" t="s">
        <v>274</v>
      </c>
      <c r="W40" s="8" t="str">
        <f aca="false">HYPERLINK("http://sepadabcs.gob.mx/transparencia/SUBSEPESCA/DIRINFRAESTYFLOTAPESQ/Documentos%20Hipervincilos%20DIYFP/F4%20ReglasOperacion2016.pdf")</f>
        <v>http://sepadabcs.gob.mx/transparencia/SUBSEPESCA/DIRINFRAESTYFLOTAPESQ/Documentos%20Hipervincilos%20DIYFP/F4%20ReglasOperacion2016.pdf</v>
      </c>
      <c r="X40" s="5" t="s">
        <v>296</v>
      </c>
      <c r="Y40" s="5" t="s">
        <v>297</v>
      </c>
      <c r="Z40" s="5" t="s">
        <v>298</v>
      </c>
      <c r="AA40" s="6" t="s">
        <v>278</v>
      </c>
      <c r="AB40" s="5" t="s">
        <v>299</v>
      </c>
      <c r="AC40" s="5" t="s">
        <v>300</v>
      </c>
      <c r="AD40" s="5"/>
      <c r="AE40" s="6" t="s">
        <v>143</v>
      </c>
      <c r="AF40" s="5" t="s">
        <v>301</v>
      </c>
      <c r="AG40" s="5" t="s">
        <v>282</v>
      </c>
      <c r="AH40" s="5" t="s">
        <v>302</v>
      </c>
      <c r="AI40" s="5" t="s">
        <v>303</v>
      </c>
      <c r="AJ40" s="6" t="s">
        <v>148</v>
      </c>
      <c r="AK40" s="6" t="s">
        <v>149</v>
      </c>
      <c r="AL40" s="6" t="s">
        <v>304</v>
      </c>
      <c r="AM40" s="5" t="s">
        <v>305</v>
      </c>
      <c r="AN40" s="5" t="s">
        <v>306</v>
      </c>
      <c r="AO40" s="6" t="s">
        <v>152</v>
      </c>
      <c r="AP40" s="5" t="s">
        <v>307</v>
      </c>
      <c r="AQ40" s="6" t="s">
        <v>153</v>
      </c>
      <c r="AR40" s="8" t="str">
        <f aca="false">HYPERLINK("http://sepadabcs.gob.mx/transparencia/SUBSEPESCA/DIRINFRAESTYFLOTAPESQ/Documentos%20Hipervincilos%20DIYFP/F4%20ReglasOperacion2016.pdf")</f>
        <v>http://sepadabcs.gob.mx/transparencia/SUBSEPESCA/DIRINFRAESTYFLOTAPESQ/Documentos%20Hipervincilos%20DIYFP/F4%20ReglasOperacion2016.pdf</v>
      </c>
      <c r="AS40" s="5"/>
      <c r="AT40" s="5"/>
      <c r="AU40" s="5"/>
      <c r="AV40" s="8" t="str">
        <f aca="false">HYPERLINK("http://sepadabcs.gob.mx/transparencia/SUBSEPESCA/DIRINFRAESTYFLOTAPESQ/Documentos%20Hipervincilos%20DIYFP/F15%20PadronBenefMotores2016.pdf")</f>
        <v>http://sepadabcs.gob.mx/transparencia/SUBSEPESCA/DIRINFRAESTYFLOTAPESQ/Documentos%20Hipervincilos%20DIYFP/F15%20PadronBenefMotores2016.pdf</v>
      </c>
      <c r="AW40" s="6" t="s">
        <v>154</v>
      </c>
      <c r="AX40" s="7" t="s">
        <v>288</v>
      </c>
      <c r="AY40" s="6" t="s">
        <v>124</v>
      </c>
      <c r="AZ40" s="6" t="s">
        <v>154</v>
      </c>
      <c r="BA40" s="7" t="s">
        <v>156</v>
      </c>
    </row>
    <row r="41" customFormat="false" ht="12.75" hidden="false" customHeight="true" outlineLevel="0" collapsed="false">
      <c r="A41" s="5" t="s">
        <v>264</v>
      </c>
      <c r="B41" s="6" t="s">
        <v>219</v>
      </c>
      <c r="C41" s="6" t="s">
        <v>125</v>
      </c>
      <c r="D41" s="6" t="s">
        <v>308</v>
      </c>
      <c r="E41" s="7" t="s">
        <v>266</v>
      </c>
      <c r="F41" s="5"/>
      <c r="G41" s="6" t="s">
        <v>129</v>
      </c>
      <c r="H41" s="6" t="s">
        <v>309</v>
      </c>
      <c r="I41" s="5" t="s">
        <v>269</v>
      </c>
      <c r="J41" s="6" t="s">
        <v>308</v>
      </c>
      <c r="K41" s="9" t="s">
        <v>136</v>
      </c>
      <c r="L41" s="5" t="s">
        <v>271</v>
      </c>
      <c r="M41" s="6" t="s">
        <v>136</v>
      </c>
      <c r="N41" s="6" t="s">
        <v>136</v>
      </c>
      <c r="O41" s="6" t="s">
        <v>136</v>
      </c>
      <c r="P41" s="6" t="s">
        <v>136</v>
      </c>
      <c r="Q41" s="6" t="s">
        <v>136</v>
      </c>
      <c r="R41" s="5"/>
      <c r="S41" s="5"/>
      <c r="T41"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1"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1" s="6" t="s">
        <v>274</v>
      </c>
      <c r="W41"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1" s="5" t="s">
        <v>275</v>
      </c>
      <c r="Y41" s="5" t="s">
        <v>276</v>
      </c>
      <c r="Z41" s="5" t="s">
        <v>277</v>
      </c>
      <c r="AA41" s="6" t="s">
        <v>310</v>
      </c>
      <c r="AB41" s="5" t="s">
        <v>279</v>
      </c>
      <c r="AC41" s="5" t="s">
        <v>280</v>
      </c>
      <c r="AD41" s="5"/>
      <c r="AE41" s="6" t="s">
        <v>143</v>
      </c>
      <c r="AF41" s="6" t="s">
        <v>143</v>
      </c>
      <c r="AG41" s="6" t="s">
        <v>143</v>
      </c>
      <c r="AH41" s="6" t="s">
        <v>143</v>
      </c>
      <c r="AI41" s="5" t="s">
        <v>303</v>
      </c>
      <c r="AJ41" s="6" t="s">
        <v>148</v>
      </c>
      <c r="AK41" s="6" t="s">
        <v>149</v>
      </c>
      <c r="AL41" s="6" t="s">
        <v>136</v>
      </c>
      <c r="AM41" s="5" t="s">
        <v>286</v>
      </c>
      <c r="AN41" s="5" t="s">
        <v>287</v>
      </c>
      <c r="AO41" s="6" t="s">
        <v>152</v>
      </c>
      <c r="AP41" s="5" t="s">
        <v>266</v>
      </c>
      <c r="AQ41" s="6" t="s">
        <v>153</v>
      </c>
      <c r="AR41"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1" s="5"/>
      <c r="AT41" s="5"/>
      <c r="AU41" s="5"/>
      <c r="AV41" s="5"/>
      <c r="AW41" s="6" t="s">
        <v>221</v>
      </c>
      <c r="AX41" s="7" t="s">
        <v>311</v>
      </c>
      <c r="AY41" s="6" t="s">
        <v>219</v>
      </c>
      <c r="AZ41" s="6" t="s">
        <v>233</v>
      </c>
      <c r="BA41" s="7" t="s">
        <v>156</v>
      </c>
    </row>
    <row r="42" customFormat="false" ht="12.75" hidden="false" customHeight="true" outlineLevel="0" collapsed="false">
      <c r="A42" s="5" t="s">
        <v>180</v>
      </c>
      <c r="B42" s="6" t="s">
        <v>219</v>
      </c>
      <c r="C42" s="6" t="s">
        <v>125</v>
      </c>
      <c r="D42" s="6" t="s">
        <v>312</v>
      </c>
      <c r="E42" s="7" t="s">
        <v>290</v>
      </c>
      <c r="F42"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2" s="6" t="s">
        <v>129</v>
      </c>
      <c r="H42" s="6" t="s">
        <v>309</v>
      </c>
      <c r="I42" s="5" t="s">
        <v>269</v>
      </c>
      <c r="J42" s="6" t="s">
        <v>312</v>
      </c>
      <c r="K42" s="9" t="s">
        <v>136</v>
      </c>
      <c r="L42" s="5" t="s">
        <v>271</v>
      </c>
      <c r="M42" s="6" t="s">
        <v>136</v>
      </c>
      <c r="N42" s="6" t="s">
        <v>136</v>
      </c>
      <c r="O42" s="6" t="s">
        <v>136</v>
      </c>
      <c r="P42" s="6" t="s">
        <v>136</v>
      </c>
      <c r="Q42" s="6" t="s">
        <v>136</v>
      </c>
      <c r="R42" s="5"/>
      <c r="S42" s="5"/>
      <c r="T42"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2"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2" s="6" t="s">
        <v>274</v>
      </c>
      <c r="W42"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2" s="5" t="s">
        <v>296</v>
      </c>
      <c r="Y42" s="5" t="s">
        <v>297</v>
      </c>
      <c r="Z42" s="5" t="s">
        <v>298</v>
      </c>
      <c r="AA42" s="6" t="s">
        <v>310</v>
      </c>
      <c r="AB42" s="5" t="s">
        <v>313</v>
      </c>
      <c r="AC42" s="5" t="s">
        <v>300</v>
      </c>
      <c r="AD42" s="5"/>
      <c r="AE42" s="6" t="s">
        <v>143</v>
      </c>
      <c r="AF42" s="6" t="s">
        <v>143</v>
      </c>
      <c r="AG42" s="6" t="s">
        <v>143</v>
      </c>
      <c r="AH42" s="6" t="s">
        <v>143</v>
      </c>
      <c r="AI42" s="5" t="s">
        <v>303</v>
      </c>
      <c r="AJ42" s="6" t="s">
        <v>148</v>
      </c>
      <c r="AK42" s="6" t="s">
        <v>149</v>
      </c>
      <c r="AL42" s="6" t="s">
        <v>136</v>
      </c>
      <c r="AM42" s="5" t="s">
        <v>314</v>
      </c>
      <c r="AN42" s="5" t="s">
        <v>306</v>
      </c>
      <c r="AO42" s="6" t="s">
        <v>152</v>
      </c>
      <c r="AP42" s="5" t="s">
        <v>307</v>
      </c>
      <c r="AQ42" s="6" t="s">
        <v>153</v>
      </c>
      <c r="AR42"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2" s="5"/>
      <c r="AT42" s="5"/>
      <c r="AU42" s="5"/>
      <c r="AV42" s="5"/>
      <c r="AW42" s="6" t="s">
        <v>221</v>
      </c>
      <c r="AX42" s="7" t="s">
        <v>288</v>
      </c>
      <c r="AY42" s="6" t="s">
        <v>219</v>
      </c>
      <c r="AZ42" s="6" t="s">
        <v>221</v>
      </c>
      <c r="BA42" s="7" t="s">
        <v>156</v>
      </c>
    </row>
    <row r="43" customFormat="false" ht="12.75" hidden="false" customHeight="true" outlineLevel="0" collapsed="false">
      <c r="A43" s="5" t="s">
        <v>264</v>
      </c>
      <c r="B43" s="6" t="s">
        <v>219</v>
      </c>
      <c r="C43" s="6" t="s">
        <v>125</v>
      </c>
      <c r="D43" s="6" t="s">
        <v>315</v>
      </c>
      <c r="E43" s="7" t="s">
        <v>266</v>
      </c>
      <c r="F43"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3" s="6" t="s">
        <v>129</v>
      </c>
      <c r="H43" s="6" t="s">
        <v>309</v>
      </c>
      <c r="I43" s="5" t="s">
        <v>269</v>
      </c>
      <c r="J43" s="6" t="s">
        <v>315</v>
      </c>
      <c r="K43" s="9" t="s">
        <v>316</v>
      </c>
      <c r="L43" s="5" t="s">
        <v>271</v>
      </c>
      <c r="M43" s="6" t="s">
        <v>317</v>
      </c>
      <c r="N43" s="6" t="s">
        <v>317</v>
      </c>
      <c r="O43" s="6" t="s">
        <v>136</v>
      </c>
      <c r="P43" s="6" t="s">
        <v>136</v>
      </c>
      <c r="Q43" s="6" t="s">
        <v>136</v>
      </c>
      <c r="R43" s="5"/>
      <c r="S43" s="5"/>
      <c r="T43"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3"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3" s="6" t="s">
        <v>274</v>
      </c>
      <c r="W43"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3" s="5" t="s">
        <v>275</v>
      </c>
      <c r="Y43" s="5" t="s">
        <v>276</v>
      </c>
      <c r="Z43" s="5" t="s">
        <v>277</v>
      </c>
      <c r="AA43" s="6" t="s">
        <v>318</v>
      </c>
      <c r="AB43" s="5" t="s">
        <v>279</v>
      </c>
      <c r="AC43" s="5" t="s">
        <v>280</v>
      </c>
      <c r="AD43" s="5"/>
      <c r="AE43" s="6" t="s">
        <v>143</v>
      </c>
      <c r="AF43" s="6" t="s">
        <v>143</v>
      </c>
      <c r="AG43" s="6" t="s">
        <v>143</v>
      </c>
      <c r="AH43" s="6" t="s">
        <v>143</v>
      </c>
      <c r="AI43" s="5" t="s">
        <v>303</v>
      </c>
      <c r="AJ43" s="6" t="s">
        <v>148</v>
      </c>
      <c r="AK43" s="6" t="s">
        <v>149</v>
      </c>
      <c r="AL43" s="6" t="s">
        <v>319</v>
      </c>
      <c r="AM43" s="5" t="s">
        <v>286</v>
      </c>
      <c r="AN43" s="5" t="s">
        <v>287</v>
      </c>
      <c r="AO43" s="6" t="s">
        <v>152</v>
      </c>
      <c r="AP43" s="5" t="s">
        <v>266</v>
      </c>
      <c r="AQ43" s="6" t="s">
        <v>153</v>
      </c>
      <c r="AR43"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3" s="5"/>
      <c r="AT43" s="5"/>
      <c r="AU43" s="5"/>
      <c r="AV43" s="5"/>
      <c r="AW43" s="6" t="s">
        <v>233</v>
      </c>
      <c r="AX43" s="7" t="s">
        <v>311</v>
      </c>
      <c r="AY43" s="6" t="s">
        <v>219</v>
      </c>
      <c r="AZ43" s="6" t="s">
        <v>233</v>
      </c>
      <c r="BA43" s="7" t="s">
        <v>156</v>
      </c>
    </row>
    <row r="44" customFormat="false" ht="12.75" hidden="false" customHeight="true" outlineLevel="0" collapsed="false">
      <c r="A44" s="5" t="s">
        <v>180</v>
      </c>
      <c r="B44" s="6" t="s">
        <v>219</v>
      </c>
      <c r="C44" s="6" t="s">
        <v>125</v>
      </c>
      <c r="D44" s="6" t="s">
        <v>320</v>
      </c>
      <c r="E44" s="7" t="s">
        <v>290</v>
      </c>
      <c r="F44"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4" s="6" t="s">
        <v>129</v>
      </c>
      <c r="H44" s="6" t="s">
        <v>309</v>
      </c>
      <c r="I44" s="5" t="s">
        <v>269</v>
      </c>
      <c r="J44" s="6" t="s">
        <v>320</v>
      </c>
      <c r="K44" s="9" t="s">
        <v>136</v>
      </c>
      <c r="L44" s="5" t="s">
        <v>271</v>
      </c>
      <c r="M44" s="6" t="s">
        <v>136</v>
      </c>
      <c r="N44" s="6" t="s">
        <v>136</v>
      </c>
      <c r="O44" s="6" t="s">
        <v>136</v>
      </c>
      <c r="P44" s="6" t="s">
        <v>136</v>
      </c>
      <c r="Q44" s="6" t="s">
        <v>136</v>
      </c>
      <c r="R44" s="5"/>
      <c r="S44" s="5"/>
      <c r="T44"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4"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4" s="6" t="s">
        <v>274</v>
      </c>
      <c r="W44"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4" s="5" t="s">
        <v>296</v>
      </c>
      <c r="Y44" s="5" t="s">
        <v>297</v>
      </c>
      <c r="Z44" s="5" t="s">
        <v>298</v>
      </c>
      <c r="AA44" s="6" t="s">
        <v>318</v>
      </c>
      <c r="AB44" s="5" t="s">
        <v>313</v>
      </c>
      <c r="AC44" s="5" t="s">
        <v>300</v>
      </c>
      <c r="AD44" s="5"/>
      <c r="AE44" s="6" t="s">
        <v>143</v>
      </c>
      <c r="AF44" s="6" t="s">
        <v>143</v>
      </c>
      <c r="AG44" s="6" t="s">
        <v>143</v>
      </c>
      <c r="AH44" s="6" t="s">
        <v>143</v>
      </c>
      <c r="AI44" s="5" t="s">
        <v>303</v>
      </c>
      <c r="AJ44" s="6" t="s">
        <v>148</v>
      </c>
      <c r="AK44" s="6" t="s">
        <v>149</v>
      </c>
      <c r="AL44" s="6" t="s">
        <v>136</v>
      </c>
      <c r="AM44" s="5" t="s">
        <v>314</v>
      </c>
      <c r="AN44" s="5" t="s">
        <v>306</v>
      </c>
      <c r="AO44" s="6" t="s">
        <v>152</v>
      </c>
      <c r="AP44" s="5" t="s">
        <v>307</v>
      </c>
      <c r="AQ44" s="6" t="s">
        <v>153</v>
      </c>
      <c r="AR44"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4" s="5"/>
      <c r="AT44" s="5"/>
      <c r="AU44" s="5"/>
      <c r="AV44" s="5"/>
      <c r="AW44" s="6" t="s">
        <v>233</v>
      </c>
      <c r="AX44" s="7" t="s">
        <v>288</v>
      </c>
      <c r="AY44" s="6" t="s">
        <v>219</v>
      </c>
      <c r="AZ44" s="6" t="s">
        <v>233</v>
      </c>
      <c r="BA44" s="7" t="s">
        <v>156</v>
      </c>
    </row>
    <row r="45" customFormat="false" ht="12.75" hidden="false" customHeight="true" outlineLevel="0" collapsed="false">
      <c r="A45" s="5" t="s">
        <v>264</v>
      </c>
      <c r="B45" s="6" t="s">
        <v>219</v>
      </c>
      <c r="C45" s="6" t="s">
        <v>125</v>
      </c>
      <c r="D45" s="6" t="s">
        <v>321</v>
      </c>
      <c r="E45" s="7" t="s">
        <v>266</v>
      </c>
      <c r="F45"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5" s="6" t="s">
        <v>129</v>
      </c>
      <c r="H45" s="6" t="s">
        <v>309</v>
      </c>
      <c r="I45" s="5" t="s">
        <v>269</v>
      </c>
      <c r="J45" s="6" t="s">
        <v>321</v>
      </c>
      <c r="K45" s="9" t="s">
        <v>316</v>
      </c>
      <c r="L45" s="5" t="s">
        <v>271</v>
      </c>
      <c r="M45" s="6" t="s">
        <v>317</v>
      </c>
      <c r="N45" s="6" t="s">
        <v>317</v>
      </c>
      <c r="O45" s="6" t="s">
        <v>322</v>
      </c>
      <c r="P45" s="6" t="s">
        <v>136</v>
      </c>
      <c r="Q45" s="6" t="s">
        <v>136</v>
      </c>
      <c r="R45" s="5"/>
      <c r="S45" s="5"/>
      <c r="T45"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5"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5" s="6" t="s">
        <v>274</v>
      </c>
      <c r="W45"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5" s="5" t="s">
        <v>275</v>
      </c>
      <c r="Y45" s="5" t="s">
        <v>276</v>
      </c>
      <c r="Z45" s="5" t="s">
        <v>277</v>
      </c>
      <c r="AA45" s="6" t="s">
        <v>323</v>
      </c>
      <c r="AB45" s="5" t="s">
        <v>279</v>
      </c>
      <c r="AC45" s="5" t="s">
        <v>280</v>
      </c>
      <c r="AD45" s="5"/>
      <c r="AE45" s="6" t="s">
        <v>143</v>
      </c>
      <c r="AF45" s="6" t="s">
        <v>143</v>
      </c>
      <c r="AG45" s="6" t="s">
        <v>143</v>
      </c>
      <c r="AH45" s="6" t="s">
        <v>143</v>
      </c>
      <c r="AI45" s="5" t="s">
        <v>303</v>
      </c>
      <c r="AJ45" s="6" t="s">
        <v>148</v>
      </c>
      <c r="AK45" s="6" t="s">
        <v>149</v>
      </c>
      <c r="AL45" s="6" t="s">
        <v>324</v>
      </c>
      <c r="AM45" s="5" t="s">
        <v>286</v>
      </c>
      <c r="AN45" s="5" t="s">
        <v>287</v>
      </c>
      <c r="AO45" s="6" t="s">
        <v>152</v>
      </c>
      <c r="AP45" s="5" t="s">
        <v>266</v>
      </c>
      <c r="AQ45" s="6" t="s">
        <v>153</v>
      </c>
      <c r="AR45"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5" s="5"/>
      <c r="AT45" s="5"/>
      <c r="AU45" s="5"/>
      <c r="AV45" s="5"/>
      <c r="AW45" s="6" t="s">
        <v>245</v>
      </c>
      <c r="AX45" s="7" t="s">
        <v>311</v>
      </c>
      <c r="AY45" s="6" t="s">
        <v>219</v>
      </c>
      <c r="AZ45" s="6" t="s">
        <v>245</v>
      </c>
      <c r="BA45" s="7" t="s">
        <v>156</v>
      </c>
    </row>
    <row r="46" customFormat="false" ht="12.75" hidden="false" customHeight="true" outlineLevel="0" collapsed="false">
      <c r="A46" s="5" t="s">
        <v>180</v>
      </c>
      <c r="B46" s="6" t="s">
        <v>219</v>
      </c>
      <c r="C46" s="6" t="s">
        <v>125</v>
      </c>
      <c r="D46" s="6" t="s">
        <v>325</v>
      </c>
      <c r="E46" s="7" t="s">
        <v>290</v>
      </c>
      <c r="F46"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6" s="6" t="s">
        <v>129</v>
      </c>
      <c r="H46" s="6" t="s">
        <v>309</v>
      </c>
      <c r="I46" s="5" t="s">
        <v>269</v>
      </c>
      <c r="J46" s="6" t="s">
        <v>325</v>
      </c>
      <c r="K46" s="9" t="s">
        <v>136</v>
      </c>
      <c r="L46" s="5" t="s">
        <v>271</v>
      </c>
      <c r="M46" s="6" t="s">
        <v>136</v>
      </c>
      <c r="N46" s="6" t="s">
        <v>136</v>
      </c>
      <c r="O46" s="6" t="s">
        <v>136</v>
      </c>
      <c r="P46" s="6" t="s">
        <v>136</v>
      </c>
      <c r="Q46" s="6" t="s">
        <v>136</v>
      </c>
      <c r="R46" s="5"/>
      <c r="S46" s="5"/>
      <c r="T46"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6"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6" s="6" t="s">
        <v>274</v>
      </c>
      <c r="W46"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6" s="5" t="s">
        <v>296</v>
      </c>
      <c r="Y46" s="5" t="s">
        <v>297</v>
      </c>
      <c r="Z46" s="5" t="s">
        <v>298</v>
      </c>
      <c r="AA46" s="6" t="s">
        <v>323</v>
      </c>
      <c r="AB46" s="5" t="s">
        <v>313</v>
      </c>
      <c r="AC46" s="5" t="s">
        <v>300</v>
      </c>
      <c r="AD46" s="5"/>
      <c r="AE46" s="6" t="s">
        <v>143</v>
      </c>
      <c r="AF46" s="6" t="s">
        <v>143</v>
      </c>
      <c r="AG46" s="6" t="s">
        <v>143</v>
      </c>
      <c r="AH46" s="6" t="s">
        <v>143</v>
      </c>
      <c r="AI46" s="5" t="s">
        <v>303</v>
      </c>
      <c r="AJ46" s="6" t="s">
        <v>148</v>
      </c>
      <c r="AK46" s="6" t="s">
        <v>149</v>
      </c>
      <c r="AL46" s="6" t="s">
        <v>136</v>
      </c>
      <c r="AM46" s="5" t="s">
        <v>314</v>
      </c>
      <c r="AN46" s="5" t="s">
        <v>306</v>
      </c>
      <c r="AO46" s="6" t="s">
        <v>152</v>
      </c>
      <c r="AP46" s="5" t="s">
        <v>307</v>
      </c>
      <c r="AQ46" s="6" t="s">
        <v>153</v>
      </c>
      <c r="AR46"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6" s="5"/>
      <c r="AT46" s="5"/>
      <c r="AU46" s="5"/>
      <c r="AV46" s="5"/>
      <c r="AW46" s="6" t="s">
        <v>245</v>
      </c>
      <c r="AX46" s="7" t="s">
        <v>288</v>
      </c>
      <c r="AY46" s="6" t="s">
        <v>219</v>
      </c>
      <c r="AZ46" s="6" t="s">
        <v>245</v>
      </c>
      <c r="BA46" s="7" t="s">
        <v>156</v>
      </c>
    </row>
    <row r="47" customFormat="false" ht="12.75" hidden="false" customHeight="true" outlineLevel="0" collapsed="false">
      <c r="A47" s="5" t="s">
        <v>264</v>
      </c>
      <c r="B47" s="6" t="s">
        <v>219</v>
      </c>
      <c r="C47" s="6" t="s">
        <v>125</v>
      </c>
      <c r="D47" s="6" t="s">
        <v>326</v>
      </c>
      <c r="E47" s="7" t="s">
        <v>266</v>
      </c>
      <c r="F47"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7" s="6" t="s">
        <v>129</v>
      </c>
      <c r="H47" s="6" t="s">
        <v>309</v>
      </c>
      <c r="I47" s="5" t="s">
        <v>269</v>
      </c>
      <c r="J47" s="6" t="s">
        <v>326</v>
      </c>
      <c r="K47" s="9" t="s">
        <v>316</v>
      </c>
      <c r="L47" s="5" t="s">
        <v>271</v>
      </c>
      <c r="M47" s="6" t="s">
        <v>317</v>
      </c>
      <c r="N47" s="6" t="s">
        <v>327</v>
      </c>
      <c r="O47" s="6" t="s">
        <v>328</v>
      </c>
      <c r="P47" s="6" t="s">
        <v>136</v>
      </c>
      <c r="Q47" s="6" t="s">
        <v>136</v>
      </c>
      <c r="R47" s="5"/>
      <c r="S47" s="5"/>
      <c r="T47"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7"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7" s="6" t="s">
        <v>274</v>
      </c>
      <c r="W47"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7" s="5" t="s">
        <v>275</v>
      </c>
      <c r="Y47" s="5" t="s">
        <v>276</v>
      </c>
      <c r="Z47" s="5" t="s">
        <v>277</v>
      </c>
      <c r="AA47" s="6" t="s">
        <v>329</v>
      </c>
      <c r="AB47" s="5" t="s">
        <v>279</v>
      </c>
      <c r="AC47" s="5" t="s">
        <v>280</v>
      </c>
      <c r="AD47" s="5"/>
      <c r="AE47" s="6" t="s">
        <v>143</v>
      </c>
      <c r="AF47" s="6" t="s">
        <v>143</v>
      </c>
      <c r="AG47" s="6" t="s">
        <v>143</v>
      </c>
      <c r="AH47" s="6" t="s">
        <v>143</v>
      </c>
      <c r="AI47" s="5" t="s">
        <v>303</v>
      </c>
      <c r="AJ47" s="6" t="s">
        <v>148</v>
      </c>
      <c r="AK47" s="6" t="s">
        <v>149</v>
      </c>
      <c r="AL47" s="6" t="s">
        <v>324</v>
      </c>
      <c r="AM47" s="5" t="s">
        <v>286</v>
      </c>
      <c r="AN47" s="5" t="s">
        <v>287</v>
      </c>
      <c r="AO47" s="6" t="s">
        <v>152</v>
      </c>
      <c r="AP47" s="5" t="s">
        <v>266</v>
      </c>
      <c r="AQ47" s="6" t="s">
        <v>153</v>
      </c>
      <c r="AR47"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7" s="5"/>
      <c r="AT47" s="5"/>
      <c r="AU47" s="5"/>
      <c r="AV47" s="5"/>
      <c r="AW47" s="6" t="s">
        <v>258</v>
      </c>
      <c r="AX47" s="7" t="s">
        <v>311</v>
      </c>
      <c r="AY47" s="6" t="s">
        <v>219</v>
      </c>
      <c r="AZ47" s="6" t="s">
        <v>258</v>
      </c>
      <c r="BA47" s="7" t="s">
        <v>156</v>
      </c>
    </row>
    <row r="48" customFormat="false" ht="12.75" hidden="false" customHeight="true" outlineLevel="0" collapsed="false">
      <c r="A48" s="5" t="s">
        <v>180</v>
      </c>
      <c r="B48" s="6" t="s">
        <v>219</v>
      </c>
      <c r="C48" s="6" t="s">
        <v>125</v>
      </c>
      <c r="D48" s="6" t="s">
        <v>330</v>
      </c>
      <c r="E48" s="7" t="s">
        <v>290</v>
      </c>
      <c r="F48" s="8" t="str">
        <f aca="false">HYPERLINK("http://sepadabcs.gob.mx/transparencia/SUBSEPESCA/DIRINFRAESTYFLOTAPESQ/Documentos%20Hipervincilos%20DIYFP/F4%20ReglasOperacion2017.pdf")</f>
        <v>http://sepadabcs.gob.mx/transparencia/SUBSEPESCA/DIRINFRAESTYFLOTAPESQ/Documentos%20Hipervincilos%20DIYFP/F4%20ReglasOperacion2017.pdf</v>
      </c>
      <c r="G48" s="6" t="s">
        <v>129</v>
      </c>
      <c r="H48" s="6" t="s">
        <v>309</v>
      </c>
      <c r="I48" s="5" t="s">
        <v>269</v>
      </c>
      <c r="J48" s="6" t="s">
        <v>330</v>
      </c>
      <c r="K48" s="9" t="s">
        <v>331</v>
      </c>
      <c r="L48" s="5" t="s">
        <v>271</v>
      </c>
      <c r="M48" s="6" t="s">
        <v>332</v>
      </c>
      <c r="N48" s="6" t="s">
        <v>332</v>
      </c>
      <c r="O48" s="6" t="s">
        <v>332</v>
      </c>
      <c r="P48" s="6" t="s">
        <v>136</v>
      </c>
      <c r="Q48" s="6" t="s">
        <v>333</v>
      </c>
      <c r="R48" s="5"/>
      <c r="S48" s="5"/>
      <c r="T48" s="8" t="str">
        <f aca="false">HYPERLINK("http://sepadabcs.gob.mx/transparencia/SUBSEPESCA/DIRINFRAESTYFLOTAPESQ/Documentos%20Hipervincilos%20DIYFP/F4%20ReglasOperacion2017.pdf")</f>
        <v>http://sepadabcs.gob.mx/transparencia/SUBSEPESCA/DIRINFRAESTYFLOTAPESQ/Documentos%20Hipervincilos%20DIYFP/F4%20ReglasOperacion2017.pdf</v>
      </c>
      <c r="U48" s="8" t="str">
        <f aca="false">HYPERLINK("http://sepadabcs.gob.mx/transparencia/SUBSEPESCA/DIRINFRAESTYFLOTAPESQ/Documentos%20Hipervincilos%20DIYFP/F4%20ReglasOperacion2017.pdf")</f>
        <v>http://sepadabcs.gob.mx/transparencia/SUBSEPESCA/DIRINFRAESTYFLOTAPESQ/Documentos%20Hipervincilos%20DIYFP/F4%20ReglasOperacion2017.pdf</v>
      </c>
      <c r="V48" s="6" t="s">
        <v>274</v>
      </c>
      <c r="W48" s="8" t="str">
        <f aca="false">HYPERLINK("http://sepadabcs.gob.mx/transparencia/SUBSEPESCA/DIRINFRAESTYFLOTAPESQ/Documentos%20Hipervincilos%20DIYFP/F4%20ReglasOperacion2017.pdf")</f>
        <v>http://sepadabcs.gob.mx/transparencia/SUBSEPESCA/DIRINFRAESTYFLOTAPESQ/Documentos%20Hipervincilos%20DIYFP/F4%20ReglasOperacion2017.pdf</v>
      </c>
      <c r="X48" s="5" t="s">
        <v>296</v>
      </c>
      <c r="Y48" s="5" t="s">
        <v>297</v>
      </c>
      <c r="Z48" s="5" t="s">
        <v>298</v>
      </c>
      <c r="AA48" s="6" t="s">
        <v>329</v>
      </c>
      <c r="AB48" s="5" t="s">
        <v>313</v>
      </c>
      <c r="AC48" s="5" t="s">
        <v>300</v>
      </c>
      <c r="AD48" s="5"/>
      <c r="AE48" s="6" t="s">
        <v>143</v>
      </c>
      <c r="AF48" s="6" t="s">
        <v>143</v>
      </c>
      <c r="AG48" s="6" t="s">
        <v>143</v>
      </c>
      <c r="AH48" s="6" t="s">
        <v>143</v>
      </c>
      <c r="AI48" s="5" t="s">
        <v>303</v>
      </c>
      <c r="AJ48" s="6" t="s">
        <v>148</v>
      </c>
      <c r="AK48" s="6" t="s">
        <v>149</v>
      </c>
      <c r="AL48" s="6" t="s">
        <v>334</v>
      </c>
      <c r="AM48" s="5" t="s">
        <v>314</v>
      </c>
      <c r="AN48" s="5" t="s">
        <v>306</v>
      </c>
      <c r="AO48" s="6" t="s">
        <v>152</v>
      </c>
      <c r="AP48" s="5" t="s">
        <v>307</v>
      </c>
      <c r="AQ48" s="6" t="s">
        <v>153</v>
      </c>
      <c r="AR48" s="8" t="str">
        <f aca="false">HYPERLINK("http://sepadabcs.gob.mx/transparencia/SUBSEPESCA/DIRINFRAESTYFLOTAPESQ/Documentos%20Hipervincilos%20DIYFP/F4%20ReglasOperacion2017.pdf")</f>
        <v>http://sepadabcs.gob.mx/transparencia/SUBSEPESCA/DIRINFRAESTYFLOTAPESQ/Documentos%20Hipervincilos%20DIYFP/F4%20ReglasOperacion2017.pdf</v>
      </c>
      <c r="AS48" s="5"/>
      <c r="AT48" s="5"/>
      <c r="AU48" s="5"/>
      <c r="AV48" s="5"/>
      <c r="AW48" s="6" t="s">
        <v>258</v>
      </c>
      <c r="AX48" s="7" t="s">
        <v>288</v>
      </c>
      <c r="AY48" s="6" t="s">
        <v>219</v>
      </c>
      <c r="AZ48" s="6" t="s">
        <v>258</v>
      </c>
      <c r="BA48" s="7" t="s">
        <v>156</v>
      </c>
    </row>
    <row r="49" customFormat="false" ht="12.75" hidden="false" customHeight="true" outlineLevel="0" collapsed="false">
      <c r="A49" s="5" t="s">
        <v>264</v>
      </c>
      <c r="B49" s="6" t="s">
        <v>124</v>
      </c>
      <c r="C49" s="6" t="s">
        <v>152</v>
      </c>
      <c r="D49" s="6" t="s">
        <v>335</v>
      </c>
      <c r="E49" s="7" t="s">
        <v>336</v>
      </c>
      <c r="F49" s="8" t="str">
        <f aca="false">HYPERLINK("http://sepadabcs.gob.mx/transparencia/SUBSEPESCA/DIRPROMYDESACUICOLA/DOCUMENTOS%20PARA%20HIPERVINCULOS/F4%2015a%20LineamientosFortProdAcuicolas%202016.pdf")</f>
        <v>http://sepadabcs.gob.mx/transparencia/SUBSEPESCA/DIRPROMYDESACUICOLA/DOCUMENTOS%20PARA%20HIPERVINCULOS/F4%2015a%20LineamientosFortProdAcuicolas%202016.pdf</v>
      </c>
      <c r="G49" s="6" t="s">
        <v>160</v>
      </c>
      <c r="H49" s="6" t="s">
        <v>129</v>
      </c>
      <c r="I49" s="5" t="s">
        <v>337</v>
      </c>
      <c r="J49" s="6" t="s">
        <v>335</v>
      </c>
      <c r="K49" s="9" t="s">
        <v>338</v>
      </c>
      <c r="L49" s="5" t="s">
        <v>339</v>
      </c>
      <c r="M49" s="6" t="s">
        <v>340</v>
      </c>
      <c r="N49" s="6" t="s">
        <v>341</v>
      </c>
      <c r="O49" s="6" t="s">
        <v>341</v>
      </c>
      <c r="P49" s="6" t="s">
        <v>136</v>
      </c>
      <c r="Q49" s="6" t="s">
        <v>136</v>
      </c>
      <c r="R49" s="5"/>
      <c r="S49" s="5"/>
      <c r="T49" s="5" t="s">
        <v>342</v>
      </c>
      <c r="U49" s="5" t="s">
        <v>343</v>
      </c>
      <c r="V49" s="6" t="s">
        <v>344</v>
      </c>
      <c r="W49" s="6" t="s">
        <v>345</v>
      </c>
      <c r="X49" s="5" t="s">
        <v>346</v>
      </c>
      <c r="Y49" s="5" t="s">
        <v>347</v>
      </c>
      <c r="Z49" s="5" t="s">
        <v>348</v>
      </c>
      <c r="AA49" s="6" t="s">
        <v>349</v>
      </c>
      <c r="AB49" s="5" t="s">
        <v>350</v>
      </c>
      <c r="AC49" s="5" t="s">
        <v>351</v>
      </c>
      <c r="AD49" s="5"/>
      <c r="AE49" s="6" t="s">
        <v>143</v>
      </c>
      <c r="AF49" s="5" t="s">
        <v>352</v>
      </c>
      <c r="AG49" s="5" t="s">
        <v>353</v>
      </c>
      <c r="AH49" s="5" t="s">
        <v>354</v>
      </c>
      <c r="AI49" s="6" t="s">
        <v>355</v>
      </c>
      <c r="AJ49" s="6" t="s">
        <v>148</v>
      </c>
      <c r="AK49" s="6" t="s">
        <v>149</v>
      </c>
      <c r="AL49" s="6" t="s">
        <v>356</v>
      </c>
      <c r="AM49" s="5" t="s">
        <v>357</v>
      </c>
      <c r="AN49" s="5" t="s">
        <v>358</v>
      </c>
      <c r="AO49" s="6" t="s">
        <v>125</v>
      </c>
      <c r="AP49" s="5" t="s">
        <v>359</v>
      </c>
      <c r="AQ49" s="6" t="s">
        <v>153</v>
      </c>
      <c r="AR49" s="8" t="str">
        <f aca="false">HYPERLINK("http://sepadabcs.gob.mx/transparencia/SUBSEPESCA/DIRPROMYDESACUICOLA/DOCUMENTOS%20PARA%20HIPERVINCULOS/F4%2015a%20LineamientosFortProdAcuicolas%202016.pdf")</f>
        <v>http://sepadabcs.gob.mx/transparencia/SUBSEPESCA/DIRPROMYDESACUICOLA/DOCUMENTOS%20PARA%20HIPERVINCULOS/F4%2015a%20LineamientosFortProdAcuicolas%202016.pdf</v>
      </c>
      <c r="AS49" s="5"/>
      <c r="AT49" s="5"/>
      <c r="AU49" s="5"/>
      <c r="AV49" s="5"/>
      <c r="AW49" s="6" t="s">
        <v>154</v>
      </c>
      <c r="AX49" s="7" t="s">
        <v>360</v>
      </c>
      <c r="AY49" s="6" t="s">
        <v>124</v>
      </c>
      <c r="AZ49" s="6" t="s">
        <v>154</v>
      </c>
      <c r="BA49" s="7" t="s">
        <v>156</v>
      </c>
    </row>
    <row r="50" customFormat="false" ht="12.75" hidden="false" customHeight="true" outlineLevel="0" collapsed="false">
      <c r="A50" s="5" t="s">
        <v>264</v>
      </c>
      <c r="B50" s="6" t="s">
        <v>124</v>
      </c>
      <c r="C50" s="6" t="s">
        <v>152</v>
      </c>
      <c r="D50" s="6" t="s">
        <v>361</v>
      </c>
      <c r="E50" s="7" t="s">
        <v>362</v>
      </c>
      <c r="F50" s="8" t="str">
        <f aca="false">HYPERLINK("http://sepadabcs.gob.mx/transparencia/SUBSEPESCA/DIRPROMYDESACUICOLA/DOCUMENTOS%20PARA%20HIPERVINCULOS/F4%20y%2015A%20ConvenioColaboracionPEGolfoUlloa.pdf")</f>
        <v>http://sepadabcs.gob.mx/transparencia/SUBSEPESCA/DIRPROMYDESACUICOLA/DOCUMENTOS%20PARA%20HIPERVINCULOS/F4%20y%2015A%20ConvenioColaboracionPEGolfoUlloa.pdf</v>
      </c>
      <c r="G50" s="6" t="s">
        <v>363</v>
      </c>
      <c r="H50" s="6" t="s">
        <v>129</v>
      </c>
      <c r="I50" s="5" t="s">
        <v>364</v>
      </c>
      <c r="J50" s="6" t="s">
        <v>361</v>
      </c>
      <c r="K50" s="9" t="s">
        <v>365</v>
      </c>
      <c r="L50" s="5" t="s">
        <v>366</v>
      </c>
      <c r="M50" s="6" t="s">
        <v>367</v>
      </c>
      <c r="N50" s="6" t="s">
        <v>368</v>
      </c>
      <c r="O50" s="6" t="s">
        <v>368</v>
      </c>
      <c r="P50" s="6" t="s">
        <v>136</v>
      </c>
      <c r="Q50" s="6" t="s">
        <v>136</v>
      </c>
      <c r="R50" s="5"/>
      <c r="S50" s="5"/>
      <c r="T50" s="5" t="s">
        <v>369</v>
      </c>
      <c r="U50" s="5" t="s">
        <v>343</v>
      </c>
      <c r="V50" s="6" t="s">
        <v>370</v>
      </c>
      <c r="W50" s="6" t="s">
        <v>371</v>
      </c>
      <c r="X50" s="5" t="s">
        <v>346</v>
      </c>
      <c r="Y50" s="5" t="s">
        <v>347</v>
      </c>
      <c r="Z50" s="5" t="s">
        <v>348</v>
      </c>
      <c r="AA50" s="6" t="s">
        <v>349</v>
      </c>
      <c r="AB50" s="5" t="s">
        <v>350</v>
      </c>
      <c r="AC50" s="5" t="s">
        <v>351</v>
      </c>
      <c r="AD50" s="5"/>
      <c r="AE50" s="6" t="s">
        <v>143</v>
      </c>
      <c r="AF50" s="5" t="s">
        <v>372</v>
      </c>
      <c r="AG50" s="5" t="s">
        <v>373</v>
      </c>
      <c r="AH50" s="5" t="s">
        <v>354</v>
      </c>
      <c r="AI50" s="6" t="s">
        <v>374</v>
      </c>
      <c r="AJ50" s="6" t="s">
        <v>148</v>
      </c>
      <c r="AK50" s="6" t="s">
        <v>149</v>
      </c>
      <c r="AL50" s="6" t="s">
        <v>375</v>
      </c>
      <c r="AM50" s="5" t="s">
        <v>376</v>
      </c>
      <c r="AN50" s="5" t="s">
        <v>358</v>
      </c>
      <c r="AO50" s="6" t="s">
        <v>125</v>
      </c>
      <c r="AP50" s="5" t="s">
        <v>359</v>
      </c>
      <c r="AQ50" s="6" t="s">
        <v>153</v>
      </c>
      <c r="AR50" s="8" t="str">
        <f aca="false">HYPERLINK("http://sepadabcs.gob.mx/transparencia/SUBSEPESCA/DIRPROMYDESACUICOLA/DOCUMENTOS%20PARA%20HIPERVINCULOS/F4%20y%2015A%20ConvenioColaboracionPEGolfoUlloa.pdf")</f>
        <v>http://sepadabcs.gob.mx/transparencia/SUBSEPESCA/DIRPROMYDESACUICOLA/DOCUMENTOS%20PARA%20HIPERVINCULOS/F4%20y%2015A%20ConvenioColaboracionPEGolfoUlloa.pdf</v>
      </c>
      <c r="AS50" s="5"/>
      <c r="AT50" s="5"/>
      <c r="AU50" s="5"/>
      <c r="AV50" s="5"/>
      <c r="AW50" s="6" t="s">
        <v>154</v>
      </c>
      <c r="AX50" s="7" t="s">
        <v>360</v>
      </c>
      <c r="AY50" s="6" t="s">
        <v>124</v>
      </c>
      <c r="AZ50" s="6" t="s">
        <v>154</v>
      </c>
      <c r="BA50" s="7" t="s">
        <v>156</v>
      </c>
    </row>
    <row r="51" customFormat="false" ht="12.75" hidden="false" customHeight="true" outlineLevel="0" collapsed="false">
      <c r="A51" s="5" t="s">
        <v>264</v>
      </c>
      <c r="B51" s="6" t="s">
        <v>124</v>
      </c>
      <c r="C51" s="6" t="s">
        <v>152</v>
      </c>
      <c r="D51" s="6" t="s">
        <v>377</v>
      </c>
      <c r="E51" s="7" t="s">
        <v>378</v>
      </c>
      <c r="F51" s="8" t="str">
        <f aca="false">HYPERLINK("http://sepadabcs.gob.mx/transparencia/SUBSEPESCA/DIRPROMYDESACUICOLA/DOCUMENTOS%20PARA%20HIPERVINCULOS/F4%2015a%2033%2040a%20ConvenioCoordCertifBM2015%2C%20formatos.pdf")</f>
        <v>http://sepadabcs.gob.mx/transparencia/SUBSEPESCA/DIRPROMYDESACUICOLA/DOCUMENTOS%20PARA%20HIPERVINCULOS/F4%2015a%2033%2040a%20ConvenioCoordCertifBM2015%2C%20formatos.pdf</v>
      </c>
      <c r="G51" s="6" t="s">
        <v>379</v>
      </c>
      <c r="H51" s="6" t="s">
        <v>380</v>
      </c>
      <c r="I51" s="5" t="s">
        <v>337</v>
      </c>
      <c r="J51" s="6" t="s">
        <v>377</v>
      </c>
      <c r="K51" s="9" t="s">
        <v>381</v>
      </c>
      <c r="L51" s="5" t="s">
        <v>382</v>
      </c>
      <c r="M51" s="6" t="s">
        <v>383</v>
      </c>
      <c r="N51" s="6" t="s">
        <v>136</v>
      </c>
      <c r="O51" s="6" t="s">
        <v>383</v>
      </c>
      <c r="P51" s="6" t="s">
        <v>136</v>
      </c>
      <c r="Q51" s="6" t="s">
        <v>136</v>
      </c>
      <c r="R51" s="5"/>
      <c r="S51" s="5"/>
      <c r="T51" s="5" t="s">
        <v>384</v>
      </c>
      <c r="U51" s="5" t="s">
        <v>385</v>
      </c>
      <c r="V51" s="6" t="s">
        <v>136</v>
      </c>
      <c r="W51" s="6" t="s">
        <v>136</v>
      </c>
      <c r="X51" s="5" t="s">
        <v>346</v>
      </c>
      <c r="Y51" s="5" t="s">
        <v>386</v>
      </c>
      <c r="Z51" s="5" t="s">
        <v>387</v>
      </c>
      <c r="AA51" s="6" t="s">
        <v>349</v>
      </c>
      <c r="AB51" s="5" t="s">
        <v>388</v>
      </c>
      <c r="AC51" s="5" t="s">
        <v>389</v>
      </c>
      <c r="AD51" s="5"/>
      <c r="AE51" s="6" t="s">
        <v>143</v>
      </c>
      <c r="AF51" s="5" t="s">
        <v>390</v>
      </c>
      <c r="AG51" s="5" t="s">
        <v>391</v>
      </c>
      <c r="AH51" s="5" t="s">
        <v>392</v>
      </c>
      <c r="AI51" s="6" t="s">
        <v>393</v>
      </c>
      <c r="AJ51" s="6" t="s">
        <v>394</v>
      </c>
      <c r="AK51" s="6" t="s">
        <v>149</v>
      </c>
      <c r="AL51" s="6" t="s">
        <v>7</v>
      </c>
      <c r="AM51" s="5" t="s">
        <v>395</v>
      </c>
      <c r="AN51" s="5" t="s">
        <v>396</v>
      </c>
      <c r="AO51" s="6" t="s">
        <v>125</v>
      </c>
      <c r="AP51" s="5" t="s">
        <v>359</v>
      </c>
      <c r="AQ51" s="6" t="s">
        <v>153</v>
      </c>
      <c r="AR51" s="8" t="str">
        <f aca="false">HYPERLINK("http://sepadabcs.gob.mx/transparencia/SUBSEPESCA/DIRPROMYDESACUICOLA/DOCUMENTOS%20PARA%20HIPERVINCULOS/F4%2015a%2033%2040a%20ConvenioCoordCertifBM2015%2C%20formatos.pdf")</f>
        <v>http://sepadabcs.gob.mx/transparencia/SUBSEPESCA/DIRPROMYDESACUICOLA/DOCUMENTOS%20PARA%20HIPERVINCULOS/F4%2015a%2033%2040a%20ConvenioCoordCertifBM2015%2C%20formatos.pdf</v>
      </c>
      <c r="AS51" s="5"/>
      <c r="AT51" s="5"/>
      <c r="AU51" s="5"/>
      <c r="AV51" s="5"/>
      <c r="AW51" s="6" t="s">
        <v>154</v>
      </c>
      <c r="AX51" s="7" t="s">
        <v>360</v>
      </c>
      <c r="AY51" s="6" t="s">
        <v>124</v>
      </c>
      <c r="AZ51" s="6" t="s">
        <v>154</v>
      </c>
      <c r="BA51" s="7" t="s">
        <v>156</v>
      </c>
    </row>
    <row r="52" customFormat="false" ht="12.75" hidden="false" customHeight="true" outlineLevel="0" collapsed="false">
      <c r="A52" s="5" t="s">
        <v>264</v>
      </c>
      <c r="B52" s="6" t="s">
        <v>219</v>
      </c>
      <c r="C52" s="6" t="s">
        <v>152</v>
      </c>
      <c r="D52" s="6" t="s">
        <v>397</v>
      </c>
      <c r="E52" s="10" t="s">
        <v>336</v>
      </c>
      <c r="F52" s="5"/>
      <c r="G52" s="6"/>
      <c r="H52" s="6"/>
      <c r="I52" s="5" t="s">
        <v>337</v>
      </c>
      <c r="J52" s="6" t="s">
        <v>397</v>
      </c>
      <c r="K52" s="9"/>
      <c r="L52" s="5" t="s">
        <v>143</v>
      </c>
      <c r="M52" s="6" t="s">
        <v>136</v>
      </c>
      <c r="N52" s="6" t="s">
        <v>136</v>
      </c>
      <c r="O52" s="6" t="s">
        <v>136</v>
      </c>
      <c r="P52" s="6" t="s">
        <v>136</v>
      </c>
      <c r="Q52" s="6" t="s">
        <v>136</v>
      </c>
      <c r="R52" s="5"/>
      <c r="S52" s="5"/>
      <c r="T52" s="5" t="s">
        <v>342</v>
      </c>
      <c r="U52" s="5" t="s">
        <v>343</v>
      </c>
      <c r="V52" s="6" t="s">
        <v>136</v>
      </c>
      <c r="W52" s="6" t="s">
        <v>136</v>
      </c>
      <c r="X52" s="5" t="s">
        <v>346</v>
      </c>
      <c r="Y52" s="6" t="s">
        <v>143</v>
      </c>
      <c r="Z52" s="5" t="s">
        <v>348</v>
      </c>
      <c r="AA52" s="6" t="s">
        <v>398</v>
      </c>
      <c r="AB52" s="5" t="s">
        <v>350</v>
      </c>
      <c r="AC52" s="5" t="s">
        <v>351</v>
      </c>
      <c r="AD52" s="5"/>
      <c r="AE52" s="6" t="s">
        <v>143</v>
      </c>
      <c r="AF52" s="5" t="s">
        <v>352</v>
      </c>
      <c r="AG52" s="5" t="s">
        <v>399</v>
      </c>
      <c r="AH52" s="5" t="s">
        <v>354</v>
      </c>
      <c r="AI52" s="6" t="s">
        <v>355</v>
      </c>
      <c r="AJ52" s="6" t="s">
        <v>148</v>
      </c>
      <c r="AK52" s="6" t="s">
        <v>149</v>
      </c>
      <c r="AL52" s="6"/>
      <c r="AM52" s="6" t="s">
        <v>143</v>
      </c>
      <c r="AN52" s="6" t="s">
        <v>143</v>
      </c>
      <c r="AO52" s="6" t="s">
        <v>125</v>
      </c>
      <c r="AP52" s="5" t="s">
        <v>359</v>
      </c>
      <c r="AQ52" s="6" t="s">
        <v>153</v>
      </c>
      <c r="AR52" s="5"/>
      <c r="AS52" s="5"/>
      <c r="AT52" s="5"/>
      <c r="AU52" s="5"/>
      <c r="AV52" s="5"/>
      <c r="AW52" s="6" t="s">
        <v>221</v>
      </c>
      <c r="AX52" s="7" t="s">
        <v>360</v>
      </c>
      <c r="AY52" s="6" t="s">
        <v>219</v>
      </c>
      <c r="AZ52" s="6" t="s">
        <v>221</v>
      </c>
      <c r="BA52" s="7" t="s">
        <v>156</v>
      </c>
    </row>
    <row r="53" customFormat="false" ht="12.75" hidden="false" customHeight="true" outlineLevel="0" collapsed="false">
      <c r="A53" s="5" t="s">
        <v>264</v>
      </c>
      <c r="B53" s="6" t="s">
        <v>219</v>
      </c>
      <c r="C53" s="6" t="s">
        <v>152</v>
      </c>
      <c r="D53" s="6" t="s">
        <v>400</v>
      </c>
      <c r="E53" s="5" t="s">
        <v>401</v>
      </c>
      <c r="F53" s="5"/>
      <c r="G53" s="6"/>
      <c r="H53" s="6"/>
      <c r="I53" s="5" t="s">
        <v>402</v>
      </c>
      <c r="J53" s="6" t="s">
        <v>400</v>
      </c>
      <c r="K53" s="9"/>
      <c r="L53" s="5" t="s">
        <v>143</v>
      </c>
      <c r="M53" s="6" t="s">
        <v>136</v>
      </c>
      <c r="N53" s="6" t="s">
        <v>136</v>
      </c>
      <c r="O53" s="6" t="s">
        <v>136</v>
      </c>
      <c r="P53" s="6" t="s">
        <v>136</v>
      </c>
      <c r="Q53" s="6" t="s">
        <v>136</v>
      </c>
      <c r="R53" s="5"/>
      <c r="S53" s="5"/>
      <c r="T53" s="5" t="s">
        <v>342</v>
      </c>
      <c r="U53" s="5" t="s">
        <v>343</v>
      </c>
      <c r="V53" s="6" t="s">
        <v>136</v>
      </c>
      <c r="W53" s="6" t="s">
        <v>136</v>
      </c>
      <c r="X53" s="5" t="s">
        <v>346</v>
      </c>
      <c r="Y53" s="6" t="s">
        <v>143</v>
      </c>
      <c r="Z53" s="5" t="s">
        <v>348</v>
      </c>
      <c r="AA53" s="6" t="s">
        <v>398</v>
      </c>
      <c r="AB53" s="5" t="s">
        <v>350</v>
      </c>
      <c r="AC53" s="5" t="s">
        <v>351</v>
      </c>
      <c r="AD53" s="5"/>
      <c r="AE53" s="6" t="s">
        <v>143</v>
      </c>
      <c r="AF53" s="5" t="s">
        <v>352</v>
      </c>
      <c r="AG53" s="5" t="s">
        <v>353</v>
      </c>
      <c r="AH53" s="5" t="s">
        <v>354</v>
      </c>
      <c r="AI53" s="6" t="s">
        <v>355</v>
      </c>
      <c r="AJ53" s="6" t="s">
        <v>148</v>
      </c>
      <c r="AK53" s="6" t="s">
        <v>149</v>
      </c>
      <c r="AL53" s="6"/>
      <c r="AM53" s="6" t="s">
        <v>143</v>
      </c>
      <c r="AN53" s="6" t="s">
        <v>143</v>
      </c>
      <c r="AO53" s="6" t="s">
        <v>125</v>
      </c>
      <c r="AP53" s="5" t="s">
        <v>359</v>
      </c>
      <c r="AQ53" s="6" t="s">
        <v>153</v>
      </c>
      <c r="AR53" s="5"/>
      <c r="AS53" s="5"/>
      <c r="AT53" s="5"/>
      <c r="AU53" s="5"/>
      <c r="AV53" s="5"/>
      <c r="AW53" s="6" t="s">
        <v>221</v>
      </c>
      <c r="AX53" s="7" t="s">
        <v>360</v>
      </c>
      <c r="AY53" s="6" t="s">
        <v>219</v>
      </c>
      <c r="AZ53" s="6" t="s">
        <v>221</v>
      </c>
      <c r="BA53" s="7" t="s">
        <v>156</v>
      </c>
    </row>
    <row r="54" customFormat="false" ht="12.75" hidden="false" customHeight="true" outlineLevel="0" collapsed="false">
      <c r="A54" s="5" t="s">
        <v>264</v>
      </c>
      <c r="B54" s="6" t="s">
        <v>219</v>
      </c>
      <c r="C54" s="6" t="s">
        <v>152</v>
      </c>
      <c r="D54" s="6" t="s">
        <v>403</v>
      </c>
      <c r="E54" s="5" t="s">
        <v>378</v>
      </c>
      <c r="F54" s="5"/>
      <c r="G54" s="6"/>
      <c r="H54" s="6"/>
      <c r="I54" s="5" t="s">
        <v>337</v>
      </c>
      <c r="J54" s="6" t="s">
        <v>403</v>
      </c>
      <c r="K54" s="9"/>
      <c r="L54" s="5" t="s">
        <v>143</v>
      </c>
      <c r="M54" s="6" t="s">
        <v>136</v>
      </c>
      <c r="N54" s="6" t="s">
        <v>136</v>
      </c>
      <c r="O54" s="6" t="s">
        <v>136</v>
      </c>
      <c r="P54" s="6" t="s">
        <v>136</v>
      </c>
      <c r="Q54" s="6" t="s">
        <v>136</v>
      </c>
      <c r="R54" s="5"/>
      <c r="S54" s="5"/>
      <c r="T54" s="5" t="s">
        <v>384</v>
      </c>
      <c r="U54" s="5" t="s">
        <v>385</v>
      </c>
      <c r="V54" s="6" t="s">
        <v>136</v>
      </c>
      <c r="W54" s="6" t="s">
        <v>136</v>
      </c>
      <c r="X54" s="5" t="s">
        <v>346</v>
      </c>
      <c r="Y54" s="6" t="s">
        <v>143</v>
      </c>
      <c r="Z54" s="5" t="s">
        <v>404</v>
      </c>
      <c r="AA54" s="6" t="s">
        <v>398</v>
      </c>
      <c r="AB54" s="5" t="s">
        <v>388</v>
      </c>
      <c r="AC54" s="5" t="s">
        <v>389</v>
      </c>
      <c r="AD54" s="5"/>
      <c r="AE54" s="6" t="s">
        <v>143</v>
      </c>
      <c r="AF54" s="5" t="s">
        <v>405</v>
      </c>
      <c r="AG54" s="5" t="s">
        <v>391</v>
      </c>
      <c r="AH54" s="5" t="s">
        <v>392</v>
      </c>
      <c r="AI54" s="6" t="s">
        <v>393</v>
      </c>
      <c r="AJ54" s="6" t="s">
        <v>394</v>
      </c>
      <c r="AK54" s="6" t="s">
        <v>149</v>
      </c>
      <c r="AL54" s="6"/>
      <c r="AM54" s="6" t="s">
        <v>143</v>
      </c>
      <c r="AN54" s="6" t="s">
        <v>143</v>
      </c>
      <c r="AO54" s="6" t="s">
        <v>125</v>
      </c>
      <c r="AP54" s="5" t="s">
        <v>359</v>
      </c>
      <c r="AQ54" s="6" t="s">
        <v>153</v>
      </c>
      <c r="AR54" s="5"/>
      <c r="AS54" s="5"/>
      <c r="AT54" s="5"/>
      <c r="AU54" s="5"/>
      <c r="AV54" s="5"/>
      <c r="AW54" s="6" t="s">
        <v>221</v>
      </c>
      <c r="AX54" s="7" t="s">
        <v>360</v>
      </c>
      <c r="AY54" s="6" t="s">
        <v>219</v>
      </c>
      <c r="AZ54" s="6" t="s">
        <v>221</v>
      </c>
      <c r="BA54" s="7" t="s">
        <v>156</v>
      </c>
    </row>
    <row r="55" customFormat="false" ht="12.75" hidden="false" customHeight="true" outlineLevel="0" collapsed="false">
      <c r="A55" s="5" t="s">
        <v>264</v>
      </c>
      <c r="B55" s="6" t="s">
        <v>219</v>
      </c>
      <c r="C55" s="6" t="s">
        <v>152</v>
      </c>
      <c r="D55" s="6" t="s">
        <v>406</v>
      </c>
      <c r="E55" s="5" t="s">
        <v>336</v>
      </c>
      <c r="F55" s="5"/>
      <c r="G55" s="6"/>
      <c r="H55" s="6"/>
      <c r="I55" s="5" t="s">
        <v>337</v>
      </c>
      <c r="J55" s="6" t="s">
        <v>406</v>
      </c>
      <c r="K55" s="9"/>
      <c r="L55" s="5" t="s">
        <v>143</v>
      </c>
      <c r="M55" s="6" t="s">
        <v>136</v>
      </c>
      <c r="N55" s="6" t="s">
        <v>136</v>
      </c>
      <c r="O55" s="6" t="s">
        <v>136</v>
      </c>
      <c r="P55" s="6" t="s">
        <v>136</v>
      </c>
      <c r="Q55" s="6" t="s">
        <v>136</v>
      </c>
      <c r="R55" s="5"/>
      <c r="S55" s="5"/>
      <c r="T55" s="5" t="s">
        <v>342</v>
      </c>
      <c r="U55" s="5" t="s">
        <v>343</v>
      </c>
      <c r="V55" s="6"/>
      <c r="W55" s="6"/>
      <c r="X55" s="5" t="s">
        <v>346</v>
      </c>
      <c r="Y55" s="6" t="s">
        <v>143</v>
      </c>
      <c r="Z55" s="6" t="s">
        <v>143</v>
      </c>
      <c r="AA55" s="6" t="s">
        <v>407</v>
      </c>
      <c r="AB55" s="6" t="s">
        <v>143</v>
      </c>
      <c r="AC55" s="6" t="s">
        <v>143</v>
      </c>
      <c r="AD55" s="5"/>
      <c r="AE55" s="6" t="s">
        <v>143</v>
      </c>
      <c r="AF55" s="5" t="s">
        <v>352</v>
      </c>
      <c r="AG55" s="5" t="s">
        <v>399</v>
      </c>
      <c r="AH55" s="5" t="s">
        <v>354</v>
      </c>
      <c r="AI55" s="6" t="s">
        <v>355</v>
      </c>
      <c r="AJ55" s="6" t="s">
        <v>148</v>
      </c>
      <c r="AK55" s="6" t="s">
        <v>149</v>
      </c>
      <c r="AL55" s="6"/>
      <c r="AM55" s="6" t="s">
        <v>143</v>
      </c>
      <c r="AN55" s="6" t="s">
        <v>143</v>
      </c>
      <c r="AO55" s="6" t="s">
        <v>125</v>
      </c>
      <c r="AP55" s="5" t="s">
        <v>359</v>
      </c>
      <c r="AQ55" s="6" t="s">
        <v>153</v>
      </c>
      <c r="AR55" s="5"/>
      <c r="AS55" s="5"/>
      <c r="AT55" s="5"/>
      <c r="AU55" s="5"/>
      <c r="AV55" s="5"/>
      <c r="AW55" s="6" t="s">
        <v>233</v>
      </c>
      <c r="AX55" s="7" t="s">
        <v>360</v>
      </c>
      <c r="AY55" s="6" t="s">
        <v>219</v>
      </c>
      <c r="AZ55" s="6" t="s">
        <v>233</v>
      </c>
      <c r="BA55" s="7" t="s">
        <v>156</v>
      </c>
    </row>
    <row r="56" customFormat="false" ht="12.75" hidden="false" customHeight="true" outlineLevel="0" collapsed="false">
      <c r="A56" s="5" t="s">
        <v>264</v>
      </c>
      <c r="B56" s="6" t="s">
        <v>219</v>
      </c>
      <c r="C56" s="6" t="s">
        <v>152</v>
      </c>
      <c r="D56" s="6" t="s">
        <v>408</v>
      </c>
      <c r="E56" s="5" t="s">
        <v>401</v>
      </c>
      <c r="F56" s="5"/>
      <c r="G56" s="6"/>
      <c r="H56" s="6"/>
      <c r="I56" s="5" t="s">
        <v>402</v>
      </c>
      <c r="J56" s="6" t="s">
        <v>408</v>
      </c>
      <c r="K56" s="9"/>
      <c r="L56" s="5" t="s">
        <v>143</v>
      </c>
      <c r="M56" s="6" t="s">
        <v>136</v>
      </c>
      <c r="N56" s="6" t="s">
        <v>136</v>
      </c>
      <c r="O56" s="6" t="s">
        <v>136</v>
      </c>
      <c r="P56" s="6" t="s">
        <v>136</v>
      </c>
      <c r="Q56" s="6" t="s">
        <v>136</v>
      </c>
      <c r="R56" s="5"/>
      <c r="S56" s="5"/>
      <c r="T56" s="5" t="s">
        <v>342</v>
      </c>
      <c r="U56" s="5" t="s">
        <v>343</v>
      </c>
      <c r="V56" s="6"/>
      <c r="W56" s="6"/>
      <c r="X56" s="5" t="s">
        <v>346</v>
      </c>
      <c r="Y56" s="6" t="s">
        <v>143</v>
      </c>
      <c r="Z56" s="6" t="s">
        <v>143</v>
      </c>
      <c r="AA56" s="6" t="s">
        <v>407</v>
      </c>
      <c r="AB56" s="6" t="s">
        <v>143</v>
      </c>
      <c r="AC56" s="6" t="s">
        <v>143</v>
      </c>
      <c r="AD56" s="5"/>
      <c r="AE56" s="6" t="s">
        <v>143</v>
      </c>
      <c r="AF56" s="5" t="s">
        <v>352</v>
      </c>
      <c r="AG56" s="5" t="s">
        <v>353</v>
      </c>
      <c r="AH56" s="5" t="s">
        <v>354</v>
      </c>
      <c r="AI56" s="6" t="s">
        <v>355</v>
      </c>
      <c r="AJ56" s="6" t="s">
        <v>148</v>
      </c>
      <c r="AK56" s="6" t="s">
        <v>149</v>
      </c>
      <c r="AL56" s="6"/>
      <c r="AM56" s="6" t="s">
        <v>143</v>
      </c>
      <c r="AN56" s="6" t="s">
        <v>143</v>
      </c>
      <c r="AO56" s="6" t="s">
        <v>125</v>
      </c>
      <c r="AP56" s="5" t="s">
        <v>359</v>
      </c>
      <c r="AQ56" s="6" t="s">
        <v>153</v>
      </c>
      <c r="AR56" s="5"/>
      <c r="AS56" s="5"/>
      <c r="AT56" s="5"/>
      <c r="AU56" s="5"/>
      <c r="AV56" s="5"/>
      <c r="AW56" s="6" t="s">
        <v>233</v>
      </c>
      <c r="AX56" s="7" t="s">
        <v>360</v>
      </c>
      <c r="AY56" s="6" t="s">
        <v>219</v>
      </c>
      <c r="AZ56" s="6" t="s">
        <v>233</v>
      </c>
      <c r="BA56" s="7" t="s">
        <v>156</v>
      </c>
    </row>
    <row r="57" customFormat="false" ht="12.75" hidden="false" customHeight="true" outlineLevel="0" collapsed="false">
      <c r="A57" s="5" t="s">
        <v>264</v>
      </c>
      <c r="B57" s="6" t="s">
        <v>219</v>
      </c>
      <c r="C57" s="6" t="s">
        <v>152</v>
      </c>
      <c r="D57" s="6" t="s">
        <v>409</v>
      </c>
      <c r="E57" s="5" t="s">
        <v>378</v>
      </c>
      <c r="F57" s="5"/>
      <c r="G57" s="6"/>
      <c r="H57" s="6"/>
      <c r="I57" s="5" t="s">
        <v>337</v>
      </c>
      <c r="J57" s="6" t="s">
        <v>409</v>
      </c>
      <c r="K57" s="9"/>
      <c r="L57" s="5" t="s">
        <v>143</v>
      </c>
      <c r="M57" s="6" t="s">
        <v>136</v>
      </c>
      <c r="N57" s="6" t="s">
        <v>136</v>
      </c>
      <c r="O57" s="6" t="s">
        <v>136</v>
      </c>
      <c r="P57" s="6" t="s">
        <v>136</v>
      </c>
      <c r="Q57" s="6" t="s">
        <v>136</v>
      </c>
      <c r="R57" s="5"/>
      <c r="S57" s="5"/>
      <c r="T57" s="5" t="s">
        <v>384</v>
      </c>
      <c r="U57" s="5" t="s">
        <v>385</v>
      </c>
      <c r="V57" s="6"/>
      <c r="W57" s="6"/>
      <c r="X57" s="5" t="s">
        <v>346</v>
      </c>
      <c r="Y57" s="6" t="s">
        <v>143</v>
      </c>
      <c r="Z57" s="6" t="s">
        <v>143</v>
      </c>
      <c r="AA57" s="6" t="s">
        <v>407</v>
      </c>
      <c r="AB57" s="6" t="s">
        <v>143</v>
      </c>
      <c r="AC57" s="6" t="s">
        <v>143</v>
      </c>
      <c r="AD57" s="5"/>
      <c r="AE57" s="6" t="s">
        <v>143</v>
      </c>
      <c r="AF57" s="5" t="s">
        <v>405</v>
      </c>
      <c r="AG57" s="5" t="s">
        <v>391</v>
      </c>
      <c r="AH57" s="5" t="s">
        <v>392</v>
      </c>
      <c r="AI57" s="6" t="s">
        <v>393</v>
      </c>
      <c r="AJ57" s="6" t="s">
        <v>394</v>
      </c>
      <c r="AK57" s="6" t="s">
        <v>149</v>
      </c>
      <c r="AL57" s="6"/>
      <c r="AM57" s="6" t="s">
        <v>143</v>
      </c>
      <c r="AN57" s="6" t="s">
        <v>143</v>
      </c>
      <c r="AO57" s="6" t="s">
        <v>125</v>
      </c>
      <c r="AP57" s="5" t="s">
        <v>359</v>
      </c>
      <c r="AQ57" s="6" t="s">
        <v>153</v>
      </c>
      <c r="AR57" s="5"/>
      <c r="AS57" s="5"/>
      <c r="AT57" s="5"/>
      <c r="AU57" s="5"/>
      <c r="AV57" s="5"/>
      <c r="AW57" s="6" t="s">
        <v>233</v>
      </c>
      <c r="AX57" s="7" t="s">
        <v>360</v>
      </c>
      <c r="AY57" s="6" t="s">
        <v>219</v>
      </c>
      <c r="AZ57" s="6" t="s">
        <v>233</v>
      </c>
      <c r="BA57" s="7" t="s">
        <v>156</v>
      </c>
    </row>
    <row r="58" customFormat="false" ht="12.75" hidden="false" customHeight="true" outlineLevel="0" collapsed="false">
      <c r="A58" s="5" t="s">
        <v>264</v>
      </c>
      <c r="B58" s="6" t="s">
        <v>219</v>
      </c>
      <c r="C58" s="6" t="s">
        <v>152</v>
      </c>
      <c r="D58" s="6" t="s">
        <v>410</v>
      </c>
      <c r="E58" s="5" t="s">
        <v>336</v>
      </c>
      <c r="F58" s="8" t="str">
        <f aca="false">HYPERLINK("http://secfin.bcs.gob.mx/fnz/wp-content/themes/fnz_bcs/assets/images//boletines/2017/25.pdf")</f>
        <v>http://secfin.bcs.gob.mx/fnz/wp-content/themes/fnz_bcs/assets/images//boletines/2017/25.pdf</v>
      </c>
      <c r="G58" s="6" t="s">
        <v>411</v>
      </c>
      <c r="H58" s="6" t="s">
        <v>232</v>
      </c>
      <c r="I58" s="5" t="s">
        <v>337</v>
      </c>
      <c r="J58" s="6" t="s">
        <v>410</v>
      </c>
      <c r="K58" s="9" t="s">
        <v>412</v>
      </c>
      <c r="L58" s="5" t="s">
        <v>339</v>
      </c>
      <c r="M58" s="6" t="s">
        <v>413</v>
      </c>
      <c r="N58" s="6" t="s">
        <v>413</v>
      </c>
      <c r="O58" s="6" t="s">
        <v>136</v>
      </c>
      <c r="P58" s="6" t="s">
        <v>136</v>
      </c>
      <c r="Q58" s="6" t="s">
        <v>136</v>
      </c>
      <c r="R58" s="5"/>
      <c r="S58" s="5"/>
      <c r="T58" s="5" t="s">
        <v>342</v>
      </c>
      <c r="U58" s="5" t="s">
        <v>414</v>
      </c>
      <c r="V58" s="6" t="s">
        <v>415</v>
      </c>
      <c r="W58" s="6" t="s">
        <v>371</v>
      </c>
      <c r="X58" s="5" t="s">
        <v>346</v>
      </c>
      <c r="Y58" s="5" t="s">
        <v>347</v>
      </c>
      <c r="Z58" s="5" t="s">
        <v>348</v>
      </c>
      <c r="AA58" s="6" t="s">
        <v>416</v>
      </c>
      <c r="AB58" s="5" t="s">
        <v>350</v>
      </c>
      <c r="AC58" s="5" t="s">
        <v>351</v>
      </c>
      <c r="AD58" s="5"/>
      <c r="AE58" s="6" t="s">
        <v>143</v>
      </c>
      <c r="AF58" s="5" t="s">
        <v>352</v>
      </c>
      <c r="AG58" s="5" t="s">
        <v>399</v>
      </c>
      <c r="AH58" s="5" t="s">
        <v>354</v>
      </c>
      <c r="AI58" s="6" t="s">
        <v>355</v>
      </c>
      <c r="AJ58" s="6" t="s">
        <v>148</v>
      </c>
      <c r="AK58" s="6" t="s">
        <v>149</v>
      </c>
      <c r="AL58" s="6" t="s">
        <v>417</v>
      </c>
      <c r="AM58" s="6" t="s">
        <v>418</v>
      </c>
      <c r="AN58" s="5" t="s">
        <v>358</v>
      </c>
      <c r="AO58" s="6" t="s">
        <v>125</v>
      </c>
      <c r="AP58" s="5" t="s">
        <v>359</v>
      </c>
      <c r="AQ58" s="6" t="s">
        <v>153</v>
      </c>
      <c r="AR58" s="8" t="str">
        <f aca="false">HYPERLINK("http://secfin.bcs.gob.mx/fnz/wp-content/themes/fnz_bcs/assets/images//boletines/2017/25.pdf ")</f>
        <v>http://secfin.bcs.gob.mx/fnz/wp-content/themes/fnz_bcs/assets/images//boletines/2017/25.pdf </v>
      </c>
      <c r="AS58" s="5"/>
      <c r="AT58" s="5"/>
      <c r="AU58" s="5"/>
      <c r="AV58" s="5"/>
      <c r="AW58" s="6" t="s">
        <v>245</v>
      </c>
      <c r="AX58" s="7" t="s">
        <v>360</v>
      </c>
      <c r="AY58" s="6" t="s">
        <v>219</v>
      </c>
      <c r="AZ58" s="6" t="s">
        <v>245</v>
      </c>
      <c r="BA58" s="7" t="s">
        <v>156</v>
      </c>
    </row>
    <row r="59" customFormat="false" ht="12.75" hidden="false" customHeight="true" outlineLevel="0" collapsed="false">
      <c r="A59" s="5" t="s">
        <v>264</v>
      </c>
      <c r="B59" s="6" t="s">
        <v>219</v>
      </c>
      <c r="C59" s="6" t="s">
        <v>152</v>
      </c>
      <c r="D59" s="6" t="s">
        <v>419</v>
      </c>
      <c r="E59" s="5" t="s">
        <v>401</v>
      </c>
      <c r="F59" s="5"/>
      <c r="G59" s="6"/>
      <c r="H59" s="6"/>
      <c r="I59" s="5" t="s">
        <v>402</v>
      </c>
      <c r="J59" s="6" t="s">
        <v>419</v>
      </c>
      <c r="K59" s="9"/>
      <c r="L59" s="5" t="s">
        <v>143</v>
      </c>
      <c r="M59" s="6" t="s">
        <v>136</v>
      </c>
      <c r="N59" s="6" t="s">
        <v>136</v>
      </c>
      <c r="O59" s="6" t="s">
        <v>136</v>
      </c>
      <c r="P59" s="6" t="s">
        <v>136</v>
      </c>
      <c r="Q59" s="6" t="s">
        <v>136</v>
      </c>
      <c r="R59" s="5"/>
      <c r="S59" s="5"/>
      <c r="T59" s="5" t="s">
        <v>342</v>
      </c>
      <c r="U59" s="5" t="s">
        <v>414</v>
      </c>
      <c r="V59" s="6"/>
      <c r="W59" s="6"/>
      <c r="X59" s="5" t="s">
        <v>346</v>
      </c>
      <c r="Y59" s="6" t="s">
        <v>143</v>
      </c>
      <c r="Z59" s="6" t="s">
        <v>143</v>
      </c>
      <c r="AA59" s="6" t="s">
        <v>416</v>
      </c>
      <c r="AB59" s="6" t="s">
        <v>143</v>
      </c>
      <c r="AC59" s="6" t="s">
        <v>143</v>
      </c>
      <c r="AD59" s="5"/>
      <c r="AE59" s="6" t="s">
        <v>143</v>
      </c>
      <c r="AF59" s="5" t="s">
        <v>352</v>
      </c>
      <c r="AG59" s="5" t="s">
        <v>353</v>
      </c>
      <c r="AH59" s="5" t="s">
        <v>354</v>
      </c>
      <c r="AI59" s="6" t="s">
        <v>355</v>
      </c>
      <c r="AJ59" s="6" t="s">
        <v>148</v>
      </c>
      <c r="AK59" s="6" t="s">
        <v>149</v>
      </c>
      <c r="AL59" s="6"/>
      <c r="AM59" s="6" t="s">
        <v>143</v>
      </c>
      <c r="AN59" s="6" t="s">
        <v>143</v>
      </c>
      <c r="AO59" s="6" t="s">
        <v>125</v>
      </c>
      <c r="AP59" s="5" t="s">
        <v>359</v>
      </c>
      <c r="AQ59" s="6" t="s">
        <v>153</v>
      </c>
      <c r="AR59" s="5"/>
      <c r="AS59" s="5"/>
      <c r="AT59" s="5"/>
      <c r="AU59" s="5"/>
      <c r="AV59" s="5"/>
      <c r="AW59" s="6" t="s">
        <v>245</v>
      </c>
      <c r="AX59" s="7" t="s">
        <v>360</v>
      </c>
      <c r="AY59" s="6" t="s">
        <v>219</v>
      </c>
      <c r="AZ59" s="6" t="s">
        <v>245</v>
      </c>
      <c r="BA59" s="7" t="s">
        <v>156</v>
      </c>
    </row>
    <row r="60" customFormat="false" ht="12.75" hidden="false" customHeight="true" outlineLevel="0" collapsed="false">
      <c r="A60" s="5" t="s">
        <v>264</v>
      </c>
      <c r="B60" s="6" t="s">
        <v>219</v>
      </c>
      <c r="C60" s="6" t="s">
        <v>152</v>
      </c>
      <c r="D60" s="6" t="s">
        <v>420</v>
      </c>
      <c r="E60" s="5" t="s">
        <v>336</v>
      </c>
      <c r="F60" s="5"/>
      <c r="G60" s="6" t="s">
        <v>411</v>
      </c>
      <c r="H60" s="6" t="s">
        <v>232</v>
      </c>
      <c r="I60" s="5" t="s">
        <v>337</v>
      </c>
      <c r="J60" s="6" t="s">
        <v>420</v>
      </c>
      <c r="K60" s="9" t="s">
        <v>421</v>
      </c>
      <c r="L60" s="5" t="s">
        <v>339</v>
      </c>
      <c r="M60" s="6" t="s">
        <v>413</v>
      </c>
      <c r="N60" s="6" t="s">
        <v>413</v>
      </c>
      <c r="O60" s="6" t="s">
        <v>136</v>
      </c>
      <c r="P60" s="6" t="s">
        <v>136</v>
      </c>
      <c r="Q60" s="6" t="s">
        <v>136</v>
      </c>
      <c r="R60" s="5"/>
      <c r="S60" s="5"/>
      <c r="T60" s="5" t="s">
        <v>342</v>
      </c>
      <c r="U60" s="5" t="s">
        <v>414</v>
      </c>
      <c r="V60" s="6" t="s">
        <v>415</v>
      </c>
      <c r="W60" s="6" t="s">
        <v>371</v>
      </c>
      <c r="X60" s="5" t="s">
        <v>346</v>
      </c>
      <c r="Y60" s="5" t="s">
        <v>347</v>
      </c>
      <c r="Z60" s="5" t="s">
        <v>348</v>
      </c>
      <c r="AA60" s="6" t="s">
        <v>416</v>
      </c>
      <c r="AB60" s="5" t="s">
        <v>350</v>
      </c>
      <c r="AC60" s="5" t="s">
        <v>351</v>
      </c>
      <c r="AD60" s="5"/>
      <c r="AE60" s="6" t="s">
        <v>143</v>
      </c>
      <c r="AF60" s="5" t="s">
        <v>352</v>
      </c>
      <c r="AG60" s="5" t="s">
        <v>399</v>
      </c>
      <c r="AH60" s="5" t="s">
        <v>354</v>
      </c>
      <c r="AI60" s="6" t="s">
        <v>355</v>
      </c>
      <c r="AJ60" s="6" t="s">
        <v>148</v>
      </c>
      <c r="AK60" s="6" t="s">
        <v>149</v>
      </c>
      <c r="AL60" s="6" t="s">
        <v>417</v>
      </c>
      <c r="AM60" s="6" t="s">
        <v>418</v>
      </c>
      <c r="AN60" s="5" t="s">
        <v>358</v>
      </c>
      <c r="AO60" s="6" t="s">
        <v>125</v>
      </c>
      <c r="AP60" s="5" t="s">
        <v>359</v>
      </c>
      <c r="AQ60" s="6" t="s">
        <v>153</v>
      </c>
      <c r="AR60" s="5"/>
      <c r="AS60" s="5"/>
      <c r="AT60" s="5"/>
      <c r="AU60" s="5"/>
      <c r="AV60" s="5"/>
      <c r="AW60" s="6" t="s">
        <v>258</v>
      </c>
      <c r="AX60" s="7" t="s">
        <v>360</v>
      </c>
      <c r="AY60" s="6" t="s">
        <v>219</v>
      </c>
      <c r="AZ60" s="6" t="s">
        <v>258</v>
      </c>
      <c r="BA60" s="7" t="s">
        <v>156</v>
      </c>
    </row>
    <row r="61" customFormat="false" ht="12.75" hidden="false" customHeight="true" outlineLevel="0" collapsed="false">
      <c r="A61" s="5" t="s">
        <v>123</v>
      </c>
      <c r="B61" s="6" t="s">
        <v>124</v>
      </c>
      <c r="C61" s="6" t="s">
        <v>152</v>
      </c>
      <c r="D61" s="6" t="s">
        <v>422</v>
      </c>
      <c r="E61" s="5" t="s">
        <v>423</v>
      </c>
      <c r="F61" s="8" t="str">
        <f aca="false">HYPERLINK("http://sepadabcs.gob.mx/transparencia/SUBSEPESCA/DIRESTUDIOSYPROYECTOS/Documetos%20Hipervinculos%20DEYP/F15a%20LineamientosProgramaEstudiosProyectos.pdf")</f>
        <v>http://sepadabcs.gob.mx/transparencia/SUBSEPESCA/DIRESTUDIOSYPROYECTOS/Documetos%20Hipervinculos%20DEYP/F15a%20LineamientosProgramaEstudiosProyectos.pdf</v>
      </c>
      <c r="G61" s="6" t="s">
        <v>424</v>
      </c>
      <c r="H61" s="6" t="s">
        <v>425</v>
      </c>
      <c r="I61" s="5" t="s">
        <v>337</v>
      </c>
      <c r="J61" s="6" t="s">
        <v>422</v>
      </c>
      <c r="K61" s="9" t="s">
        <v>426</v>
      </c>
      <c r="L61" s="5" t="s">
        <v>427</v>
      </c>
      <c r="M61" s="6" t="s">
        <v>428</v>
      </c>
      <c r="N61" s="6" t="s">
        <v>429</v>
      </c>
      <c r="O61" s="6" t="s">
        <v>429</v>
      </c>
      <c r="P61" s="6" t="s">
        <v>430</v>
      </c>
      <c r="Q61" s="6" t="s">
        <v>136</v>
      </c>
      <c r="R61" s="5"/>
      <c r="S61" s="5"/>
      <c r="T61" s="5" t="s">
        <v>431</v>
      </c>
      <c r="U61" s="8" t="str">
        <f aca="false">HYPERLINK("http://sepadabcs.gob.mx/transparencia/SUBSEPESCA/DIRESTUDIOSYPROYECTOS/Documetos%20Hipervinculos%20DEYP/F15a%20LineamientosProgramaEstudiosProyectos.pdf")</f>
        <v>http://sepadabcs.gob.mx/transparencia/SUBSEPESCA/DIRESTUDIOSYPROYECTOS/Documetos%20Hipervinculos%20DEYP/F15a%20LineamientosProgramaEstudiosProyectos.pdf</v>
      </c>
      <c r="V61" s="6"/>
      <c r="W61" s="6" t="s">
        <v>190</v>
      </c>
      <c r="X61" s="5" t="s">
        <v>432</v>
      </c>
      <c r="Y61" s="5" t="s">
        <v>433</v>
      </c>
      <c r="Z61" s="5" t="s">
        <v>434</v>
      </c>
      <c r="AA61" s="5" t="s">
        <v>435</v>
      </c>
      <c r="AB61" s="5" t="s">
        <v>436</v>
      </c>
      <c r="AC61" s="5" t="s">
        <v>437</v>
      </c>
      <c r="AD61" s="5"/>
      <c r="AE61" s="6" t="s">
        <v>143</v>
      </c>
      <c r="AF61" s="5" t="s">
        <v>438</v>
      </c>
      <c r="AG61" s="5" t="s">
        <v>439</v>
      </c>
      <c r="AH61" s="5" t="s">
        <v>440</v>
      </c>
      <c r="AI61" s="6" t="s">
        <v>355</v>
      </c>
      <c r="AJ61" s="6" t="s">
        <v>441</v>
      </c>
      <c r="AK61" s="6" t="s">
        <v>149</v>
      </c>
      <c r="AL61" s="6" t="s">
        <v>442</v>
      </c>
      <c r="AM61" s="6" t="s">
        <v>443</v>
      </c>
      <c r="AN61" s="5" t="s">
        <v>444</v>
      </c>
      <c r="AO61" s="6" t="s">
        <v>152</v>
      </c>
      <c r="AP61" s="5" t="s">
        <v>423</v>
      </c>
      <c r="AQ61" s="6" t="s">
        <v>153</v>
      </c>
      <c r="AR61" s="8" t="str">
        <f aca="false">HYPERLINK("http://sepadabcs.gob.mx/transparencia/SUBSEPESCA/DIRESTUDIOSYPROYECTOS/Documetos%20Hipervinculos%20DEYP/F15a%20LineamientosProgramaEstudiosProyectos.pdf")</f>
        <v>http://sepadabcs.gob.mx/transparencia/SUBSEPESCA/DIRESTUDIOSYPROYECTOS/Documetos%20Hipervinculos%20DEYP/F15a%20LineamientosProgramaEstudiosProyectos.pdf</v>
      </c>
      <c r="AS61" s="5"/>
      <c r="AT61" s="5"/>
      <c r="AU61" s="5"/>
      <c r="AV61" s="8" t="str">
        <f aca="false">HYPERLINK("http://sepadabcs.gob.mx/transparencia/SUBSEPESCA/DIRESTUDIOSYPROYECTOS/Documetos%20Hipervinculos%20DEYP/F15a%20PadronBeneficiarios.pdf")</f>
        <v>http://sepadabcs.gob.mx/transparencia/SUBSEPESCA/DIRESTUDIOSYPROYECTOS/Documetos%20Hipervinculos%20DEYP/F15a%20PadronBeneficiarios.pdf</v>
      </c>
      <c r="AW61" s="6" t="s">
        <v>154</v>
      </c>
      <c r="AX61" s="7" t="s">
        <v>445</v>
      </c>
      <c r="AY61" s="6" t="s">
        <v>124</v>
      </c>
      <c r="AZ61" s="6" t="s">
        <v>154</v>
      </c>
      <c r="BA61" s="7" t="s">
        <v>156</v>
      </c>
    </row>
    <row r="62" customFormat="false" ht="12.75" hidden="false" customHeight="true" outlineLevel="0" collapsed="false">
      <c r="A62" s="5" t="s">
        <v>123</v>
      </c>
      <c r="B62" s="6" t="s">
        <v>219</v>
      </c>
      <c r="C62" s="6" t="s">
        <v>152</v>
      </c>
      <c r="D62" s="6" t="s">
        <v>446</v>
      </c>
      <c r="E62" s="11" t="s">
        <v>143</v>
      </c>
      <c r="F62" s="5"/>
      <c r="G62" s="6"/>
      <c r="H62" s="6"/>
      <c r="I62" s="5" t="s">
        <v>447</v>
      </c>
      <c r="J62" s="6" t="s">
        <v>446</v>
      </c>
      <c r="K62" s="9"/>
      <c r="L62" s="5" t="s">
        <v>143</v>
      </c>
      <c r="M62" s="6" t="s">
        <v>136</v>
      </c>
      <c r="N62" s="6" t="s">
        <v>136</v>
      </c>
      <c r="O62" s="6" t="s">
        <v>136</v>
      </c>
      <c r="P62" s="6" t="s">
        <v>136</v>
      </c>
      <c r="Q62" s="6" t="s">
        <v>136</v>
      </c>
      <c r="R62" s="5"/>
      <c r="S62" s="5"/>
      <c r="T62" s="5" t="s">
        <v>143</v>
      </c>
      <c r="U62" s="5"/>
      <c r="V62" s="6"/>
      <c r="W62" s="6" t="s">
        <v>139</v>
      </c>
      <c r="X62" s="6" t="s">
        <v>143</v>
      </c>
      <c r="Y62" s="6" t="s">
        <v>143</v>
      </c>
      <c r="Z62" s="6" t="s">
        <v>143</v>
      </c>
      <c r="AA62" s="6" t="s">
        <v>143</v>
      </c>
      <c r="AB62" s="6" t="s">
        <v>143</v>
      </c>
      <c r="AC62" s="6" t="s">
        <v>143</v>
      </c>
      <c r="AD62" s="5"/>
      <c r="AE62" s="6" t="s">
        <v>143</v>
      </c>
      <c r="AF62" s="6" t="s">
        <v>143</v>
      </c>
      <c r="AG62" s="6" t="s">
        <v>143</v>
      </c>
      <c r="AH62" s="6" t="s">
        <v>143</v>
      </c>
      <c r="AI62" s="6" t="s">
        <v>143</v>
      </c>
      <c r="AJ62" s="6" t="s">
        <v>441</v>
      </c>
      <c r="AK62" s="6" t="s">
        <v>143</v>
      </c>
      <c r="AL62" s="6" t="s">
        <v>136</v>
      </c>
      <c r="AM62" s="6" t="s">
        <v>143</v>
      </c>
      <c r="AN62" s="6" t="s">
        <v>143</v>
      </c>
      <c r="AO62" s="6" t="s">
        <v>152</v>
      </c>
      <c r="AP62" s="6" t="s">
        <v>143</v>
      </c>
      <c r="AQ62" s="6" t="s">
        <v>153</v>
      </c>
      <c r="AR62" s="5"/>
      <c r="AS62" s="5"/>
      <c r="AT62" s="5"/>
      <c r="AU62" s="5"/>
      <c r="AV62" s="5"/>
      <c r="AW62" s="6" t="s">
        <v>221</v>
      </c>
      <c r="AX62" s="7" t="s">
        <v>445</v>
      </c>
      <c r="AY62" s="6" t="s">
        <v>219</v>
      </c>
      <c r="AZ62" s="6" t="s">
        <v>221</v>
      </c>
      <c r="BA62" s="7" t="s">
        <v>156</v>
      </c>
    </row>
    <row r="63" customFormat="false" ht="12.75" hidden="false" customHeight="true" outlineLevel="0" collapsed="false">
      <c r="A63" s="5" t="s">
        <v>123</v>
      </c>
      <c r="B63" s="6" t="s">
        <v>219</v>
      </c>
      <c r="C63" s="6" t="s">
        <v>152</v>
      </c>
      <c r="D63" s="6" t="s">
        <v>448</v>
      </c>
      <c r="E63" s="7" t="s">
        <v>449</v>
      </c>
      <c r="F63" s="8" t="str">
        <f aca="false">HYPERLINK("http://sepadabcs.gob.mx/transparencia/SUBSEPESCA/DIRESTUDIOSYPROYECTOS/Documetos Hipervinculos DEYP/F15a LineamientosProgramaEstudiosProyectos.pdf")</f>
        <v>http://sepadabcs.gob.mx/transparencia/SUBSEPESCA/DIRESTUDIOSYPROYECTOS/Documetos Hipervinculos DEYP/F15a LineamientosProgramaEstudiosProyectos.pdf</v>
      </c>
      <c r="G63" s="6" t="s">
        <v>424</v>
      </c>
      <c r="H63" s="6" t="s">
        <v>425</v>
      </c>
      <c r="I63" s="5" t="s">
        <v>337</v>
      </c>
      <c r="J63" s="6" t="s">
        <v>448</v>
      </c>
      <c r="K63" s="9" t="s">
        <v>450</v>
      </c>
      <c r="L63" s="5" t="s">
        <v>427</v>
      </c>
      <c r="M63" s="6" t="s">
        <v>451</v>
      </c>
      <c r="N63" s="6" t="s">
        <v>136</v>
      </c>
      <c r="O63" s="6" t="s">
        <v>136</v>
      </c>
      <c r="P63" s="6" t="s">
        <v>136</v>
      </c>
      <c r="Q63" s="6" t="s">
        <v>136</v>
      </c>
      <c r="R63" s="5"/>
      <c r="S63" s="5"/>
      <c r="T63" s="5" t="s">
        <v>452</v>
      </c>
      <c r="U63" s="5" t="s">
        <v>453</v>
      </c>
      <c r="V63" s="6"/>
      <c r="W63" s="6" t="s">
        <v>170</v>
      </c>
      <c r="X63" s="5" t="s">
        <v>432</v>
      </c>
      <c r="Y63" s="5" t="s">
        <v>433</v>
      </c>
      <c r="Z63" s="5" t="s">
        <v>434</v>
      </c>
      <c r="AA63" s="5" t="s">
        <v>435</v>
      </c>
      <c r="AB63" s="5" t="s">
        <v>436</v>
      </c>
      <c r="AC63" s="5" t="s">
        <v>437</v>
      </c>
      <c r="AD63" s="5"/>
      <c r="AE63" s="6" t="s">
        <v>143</v>
      </c>
      <c r="AF63" s="5" t="s">
        <v>454</v>
      </c>
      <c r="AG63" s="5" t="s">
        <v>455</v>
      </c>
      <c r="AH63" s="5" t="s">
        <v>456</v>
      </c>
      <c r="AI63" s="5" t="s">
        <v>457</v>
      </c>
      <c r="AJ63" s="6" t="s">
        <v>441</v>
      </c>
      <c r="AK63" s="6" t="s">
        <v>149</v>
      </c>
      <c r="AL63" s="6" t="s">
        <v>319</v>
      </c>
      <c r="AM63" s="6" t="s">
        <v>143</v>
      </c>
      <c r="AN63" s="5" t="s">
        <v>458</v>
      </c>
      <c r="AO63" s="6" t="s">
        <v>152</v>
      </c>
      <c r="AP63" s="6" t="s">
        <v>143</v>
      </c>
      <c r="AQ63" s="6" t="s">
        <v>153</v>
      </c>
      <c r="AR63" s="5"/>
      <c r="AS63" s="5"/>
      <c r="AT63" s="5"/>
      <c r="AU63" s="5"/>
      <c r="AV63" s="5"/>
      <c r="AW63" s="6" t="s">
        <v>233</v>
      </c>
      <c r="AX63" s="7" t="s">
        <v>445</v>
      </c>
      <c r="AY63" s="6" t="s">
        <v>219</v>
      </c>
      <c r="AZ63" s="6" t="s">
        <v>233</v>
      </c>
      <c r="BA63" s="7" t="s">
        <v>459</v>
      </c>
    </row>
    <row r="64" customFormat="false" ht="12.75" hidden="false" customHeight="true" outlineLevel="0" collapsed="false">
      <c r="A64" s="5" t="s">
        <v>123</v>
      </c>
      <c r="B64" s="6" t="s">
        <v>219</v>
      </c>
      <c r="C64" s="6" t="s">
        <v>152</v>
      </c>
      <c r="D64" s="6" t="s">
        <v>460</v>
      </c>
      <c r="E64" s="7" t="s">
        <v>461</v>
      </c>
      <c r="F64" s="8" t="str">
        <f aca="false">HYPERLINK("http://sepadabcs.gob.mx/transparencia/SUBSEPESCA/DIRESTUDIOSYPROYECTOS/Documetos Hipervinculos DEYP/F15a LineamientosProgramaEstudiosProyectos.pdf")</f>
        <v>http://sepadabcs.gob.mx/transparencia/SUBSEPESCA/DIRESTUDIOSYPROYECTOS/Documetos Hipervinculos DEYP/F15a LineamientosProgramaEstudiosProyectos.pdf</v>
      </c>
      <c r="G64" s="6" t="s">
        <v>424</v>
      </c>
      <c r="H64" s="6" t="s">
        <v>425</v>
      </c>
      <c r="I64" s="5" t="s">
        <v>337</v>
      </c>
      <c r="J64" s="6" t="s">
        <v>460</v>
      </c>
      <c r="K64" s="9" t="s">
        <v>316</v>
      </c>
      <c r="L64" s="5" t="s">
        <v>427</v>
      </c>
      <c r="M64" s="6" t="s">
        <v>428</v>
      </c>
      <c r="N64" s="6" t="s">
        <v>136</v>
      </c>
      <c r="O64" s="6" t="s">
        <v>136</v>
      </c>
      <c r="P64" s="6" t="s">
        <v>136</v>
      </c>
      <c r="Q64" s="6" t="s">
        <v>136</v>
      </c>
      <c r="R64" s="5"/>
      <c r="S64" s="5"/>
      <c r="T64" s="5" t="s">
        <v>452</v>
      </c>
      <c r="U64" s="5" t="s">
        <v>462</v>
      </c>
      <c r="V64" s="6"/>
      <c r="W64" s="6" t="s">
        <v>190</v>
      </c>
      <c r="X64" s="5" t="s">
        <v>432</v>
      </c>
      <c r="Y64" s="5" t="s">
        <v>433</v>
      </c>
      <c r="Z64" s="5" t="s">
        <v>434</v>
      </c>
      <c r="AA64" s="5" t="s">
        <v>435</v>
      </c>
      <c r="AB64" s="5" t="s">
        <v>436</v>
      </c>
      <c r="AC64" s="5" t="s">
        <v>437</v>
      </c>
      <c r="AD64" s="5"/>
      <c r="AE64" s="6" t="s">
        <v>143</v>
      </c>
      <c r="AF64" s="5" t="s">
        <v>438</v>
      </c>
      <c r="AG64" s="5" t="s">
        <v>439</v>
      </c>
      <c r="AH64" s="5" t="s">
        <v>456</v>
      </c>
      <c r="AI64" s="6" t="s">
        <v>463</v>
      </c>
      <c r="AJ64" s="6" t="s">
        <v>441</v>
      </c>
      <c r="AK64" s="6" t="s">
        <v>149</v>
      </c>
      <c r="AL64" s="6" t="s">
        <v>442</v>
      </c>
      <c r="AM64" s="6" t="s">
        <v>143</v>
      </c>
      <c r="AN64" s="5" t="s">
        <v>464</v>
      </c>
      <c r="AO64" s="6" t="s">
        <v>152</v>
      </c>
      <c r="AP64" s="6" t="s">
        <v>143</v>
      </c>
      <c r="AQ64" s="6" t="s">
        <v>153</v>
      </c>
      <c r="AR64" s="5"/>
      <c r="AS64" s="5"/>
      <c r="AT64" s="5"/>
      <c r="AU64" s="5"/>
      <c r="AV64" s="5"/>
      <c r="AW64" s="6" t="s">
        <v>233</v>
      </c>
      <c r="AX64" s="7" t="s">
        <v>445</v>
      </c>
      <c r="AY64" s="6" t="s">
        <v>219</v>
      </c>
      <c r="AZ64" s="6" t="s">
        <v>233</v>
      </c>
      <c r="BA64" s="7" t="s">
        <v>459</v>
      </c>
    </row>
    <row r="65" customFormat="false" ht="12.75" hidden="false" customHeight="true" outlineLevel="0" collapsed="false">
      <c r="A65" s="5" t="s">
        <v>123</v>
      </c>
      <c r="B65" s="6" t="s">
        <v>219</v>
      </c>
      <c r="C65" s="6" t="s">
        <v>152</v>
      </c>
      <c r="D65" s="6" t="s">
        <v>465</v>
      </c>
      <c r="E65" s="7" t="s">
        <v>466</v>
      </c>
      <c r="F65"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G65" s="6" t="s">
        <v>467</v>
      </c>
      <c r="H65" s="6" t="s">
        <v>468</v>
      </c>
      <c r="I65" s="5" t="s">
        <v>337</v>
      </c>
      <c r="J65" s="6" t="s">
        <v>465</v>
      </c>
      <c r="K65" s="9" t="s">
        <v>469</v>
      </c>
      <c r="L65" s="5" t="s">
        <v>427</v>
      </c>
      <c r="M65" s="6" t="s">
        <v>340</v>
      </c>
      <c r="N65" s="6"/>
      <c r="O65" s="6"/>
      <c r="P65" s="6"/>
      <c r="Q65" s="6"/>
      <c r="R65" s="5"/>
      <c r="S65" s="5"/>
      <c r="T65" s="8" t="str">
        <f aca="false">HYPERLINK("http://sepadabcs.gob.mx/transparencia/SUBSEPESCA/DIRESTUDIOSYPROYECTOS/Documetos%20Hipervinculos%20DEYP/Requisitos%20programas.xps")</f>
        <v>http://sepadabcs.gob.mx/transparencia/SUBSEPESCA/DIRESTUDIOSYPROYECTOS/Documetos%20Hipervinculos%20DEYP/Requisitos%20programas.xps</v>
      </c>
      <c r="U65" s="8" t="str">
        <f aca="false">HYPERLINK("http://sepadabcs.gob.mx/transparencia/SUBSEPESCA/DIRESTUDIOSYPROYECTOS/Documetos%20Hipervinculos%20DEYP/Requisitos%20programas.xps")</f>
        <v>http://sepadabcs.gob.mx/transparencia/SUBSEPESCA/DIRESTUDIOSYPROYECTOS/Documetos%20Hipervinculos%20DEYP/Requisitos%20programas.xps</v>
      </c>
      <c r="V65" s="6"/>
      <c r="W65" s="6" t="s">
        <v>190</v>
      </c>
      <c r="X65" s="5" t="s">
        <v>432</v>
      </c>
      <c r="Y65" s="5" t="s">
        <v>433</v>
      </c>
      <c r="Z65" s="5" t="s">
        <v>434</v>
      </c>
      <c r="AA65" s="5" t="s">
        <v>435</v>
      </c>
      <c r="AB65" s="5" t="s">
        <v>436</v>
      </c>
      <c r="AC65" s="5" t="s">
        <v>470</v>
      </c>
      <c r="AD65" s="5"/>
      <c r="AE65" s="6" t="s">
        <v>143</v>
      </c>
      <c r="AF65" s="5" t="s">
        <v>438</v>
      </c>
      <c r="AG65" s="5" t="s">
        <v>439</v>
      </c>
      <c r="AH65" s="5" t="s">
        <v>440</v>
      </c>
      <c r="AI65" s="6" t="s">
        <v>463</v>
      </c>
      <c r="AJ65" s="6" t="s">
        <v>441</v>
      </c>
      <c r="AK65" s="6" t="s">
        <v>149</v>
      </c>
      <c r="AL65" s="6"/>
      <c r="AM65" s="6" t="s">
        <v>143</v>
      </c>
      <c r="AN65" s="5" t="s">
        <v>471</v>
      </c>
      <c r="AO65" s="6" t="s">
        <v>152</v>
      </c>
      <c r="AP65" s="5" t="s">
        <v>466</v>
      </c>
      <c r="AQ65" s="6" t="s">
        <v>153</v>
      </c>
      <c r="AR65"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AS65" s="5"/>
      <c r="AT65" s="5"/>
      <c r="AU65" s="5"/>
      <c r="AV65" s="5"/>
      <c r="AW65" s="6" t="s">
        <v>245</v>
      </c>
      <c r="AX65" s="7" t="s">
        <v>445</v>
      </c>
      <c r="AY65" s="6" t="s">
        <v>219</v>
      </c>
      <c r="AZ65" s="6" t="s">
        <v>245</v>
      </c>
      <c r="BA65" s="7" t="s">
        <v>472</v>
      </c>
    </row>
    <row r="66" customFormat="false" ht="12.75" hidden="false" customHeight="true" outlineLevel="0" collapsed="false">
      <c r="A66" s="5" t="s">
        <v>123</v>
      </c>
      <c r="B66" s="6" t="s">
        <v>219</v>
      </c>
      <c r="C66" s="6" t="s">
        <v>152</v>
      </c>
      <c r="D66" s="6" t="s">
        <v>473</v>
      </c>
      <c r="E66" s="7" t="s">
        <v>474</v>
      </c>
      <c r="F66"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G66" s="6" t="s">
        <v>467</v>
      </c>
      <c r="H66" s="6" t="s">
        <v>468</v>
      </c>
      <c r="I66" s="5" t="s">
        <v>337</v>
      </c>
      <c r="J66" s="6" t="s">
        <v>473</v>
      </c>
      <c r="K66" s="9" t="s">
        <v>475</v>
      </c>
      <c r="L66" s="5" t="s">
        <v>427</v>
      </c>
      <c r="M66" s="6" t="s">
        <v>340</v>
      </c>
      <c r="N66" s="6"/>
      <c r="O66" s="6"/>
      <c r="P66" s="6"/>
      <c r="Q66" s="6"/>
      <c r="R66" s="5"/>
      <c r="S66" s="5"/>
      <c r="T66" s="8" t="str">
        <f aca="false">HYPERLINK("http://sepadabcs.gob.mx/transparencia/SUBSEPESCA/DIRESTUDIOSYPROYECTOS/Documetos%20Hipervinculos%20DEYP/Requisitos%20programas.xps")</f>
        <v>http://sepadabcs.gob.mx/transparencia/SUBSEPESCA/DIRESTUDIOSYPROYECTOS/Documetos%20Hipervinculos%20DEYP/Requisitos%20programas.xps</v>
      </c>
      <c r="U66" s="8" t="str">
        <f aca="false">HYPERLINK("http://sepadabcs.gob.mx/transparencia/SUBSEPESCA/DIRESTUDIOSYPROYECTOS/Documetos%20Hipervinculos%20DEYP/Requisitos%20programas.xps")</f>
        <v>http://sepadabcs.gob.mx/transparencia/SUBSEPESCA/DIRESTUDIOSYPROYECTOS/Documetos%20Hipervinculos%20DEYP/Requisitos%20programas.xps</v>
      </c>
      <c r="V66" s="6"/>
      <c r="W66" s="6" t="s">
        <v>190</v>
      </c>
      <c r="X66" s="5" t="s">
        <v>432</v>
      </c>
      <c r="Y66" s="5" t="s">
        <v>433</v>
      </c>
      <c r="Z66" s="5" t="s">
        <v>434</v>
      </c>
      <c r="AA66" s="5" t="s">
        <v>435</v>
      </c>
      <c r="AB66" s="5" t="s">
        <v>436</v>
      </c>
      <c r="AC66" s="5" t="s">
        <v>470</v>
      </c>
      <c r="AD66" s="5"/>
      <c r="AE66" s="6" t="s">
        <v>143</v>
      </c>
      <c r="AF66" s="5" t="s">
        <v>454</v>
      </c>
      <c r="AG66" s="5" t="s">
        <v>455</v>
      </c>
      <c r="AH66" s="5" t="s">
        <v>440</v>
      </c>
      <c r="AI66" s="6" t="s">
        <v>463</v>
      </c>
      <c r="AJ66" s="6" t="s">
        <v>441</v>
      </c>
      <c r="AK66" s="6" t="s">
        <v>149</v>
      </c>
      <c r="AL66" s="6"/>
      <c r="AM66" s="6" t="s">
        <v>143</v>
      </c>
      <c r="AN66" s="5" t="s">
        <v>458</v>
      </c>
      <c r="AO66" s="6" t="s">
        <v>152</v>
      </c>
      <c r="AP66" s="5" t="s">
        <v>474</v>
      </c>
      <c r="AQ66" s="6" t="s">
        <v>153</v>
      </c>
      <c r="AR66"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AS66" s="5"/>
      <c r="AT66" s="5"/>
      <c r="AU66" s="5"/>
      <c r="AV66" s="5"/>
      <c r="AW66" s="6" t="s">
        <v>245</v>
      </c>
      <c r="AX66" s="7" t="s">
        <v>445</v>
      </c>
      <c r="AY66" s="6" t="s">
        <v>219</v>
      </c>
      <c r="AZ66" s="6" t="s">
        <v>245</v>
      </c>
      <c r="BA66" s="7" t="s">
        <v>156</v>
      </c>
    </row>
    <row r="67" customFormat="false" ht="12.75" hidden="false" customHeight="true" outlineLevel="0" collapsed="false">
      <c r="A67" s="5" t="s">
        <v>123</v>
      </c>
      <c r="B67" s="6" t="s">
        <v>219</v>
      </c>
      <c r="C67" s="6" t="s">
        <v>152</v>
      </c>
      <c r="D67" s="6" t="s">
        <v>476</v>
      </c>
      <c r="E67" s="7" t="s">
        <v>466</v>
      </c>
      <c r="F67"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G67" s="6" t="s">
        <v>467</v>
      </c>
      <c r="H67" s="6" t="s">
        <v>468</v>
      </c>
      <c r="I67" s="5" t="s">
        <v>337</v>
      </c>
      <c r="J67" s="6" t="s">
        <v>476</v>
      </c>
      <c r="K67" s="9" t="s">
        <v>477</v>
      </c>
      <c r="L67" s="5" t="s">
        <v>427</v>
      </c>
      <c r="M67" s="6" t="s">
        <v>340</v>
      </c>
      <c r="N67" s="6"/>
      <c r="O67" s="6"/>
      <c r="P67" s="6"/>
      <c r="Q67" s="6"/>
      <c r="R67" s="5"/>
      <c r="S67" s="5"/>
      <c r="T67" s="8" t="str">
        <f aca="false">HYPERLINK("http://sepadabcs.gob.mx/transparencia/SUBSEPESCA/DIRESTUDIOSYPROYECTOS/Documetos%20Hipervinculos%20DEYP/Requisitos%20programas.xps")</f>
        <v>http://sepadabcs.gob.mx/transparencia/SUBSEPESCA/DIRESTUDIOSYPROYECTOS/Documetos%20Hipervinculos%20DEYP/Requisitos%20programas.xps</v>
      </c>
      <c r="U67" s="8" t="str">
        <f aca="false">HYPERLINK("http://sepadabcs.gob.mx/transparencia/SUBSEPESCA/DIRESTUDIOSYPROYECTOS/Documetos%20Hipervinculos%20DEYP/Requisitos%20programas.xps")</f>
        <v>http://sepadabcs.gob.mx/transparencia/SUBSEPESCA/DIRESTUDIOSYPROYECTOS/Documetos%20Hipervinculos%20DEYP/Requisitos%20programas.xps</v>
      </c>
      <c r="V67" s="6"/>
      <c r="W67" s="6" t="s">
        <v>478</v>
      </c>
      <c r="X67" s="5" t="s">
        <v>432</v>
      </c>
      <c r="Y67" s="5" t="s">
        <v>433</v>
      </c>
      <c r="Z67" s="5" t="s">
        <v>434</v>
      </c>
      <c r="AA67" s="5" t="s">
        <v>435</v>
      </c>
      <c r="AB67" s="5" t="s">
        <v>436</v>
      </c>
      <c r="AC67" s="5" t="s">
        <v>470</v>
      </c>
      <c r="AD67" s="5"/>
      <c r="AE67" s="6" t="s">
        <v>143</v>
      </c>
      <c r="AF67" s="5" t="s">
        <v>438</v>
      </c>
      <c r="AG67" s="5" t="s">
        <v>439</v>
      </c>
      <c r="AH67" s="5" t="s">
        <v>456</v>
      </c>
      <c r="AI67" s="6" t="s">
        <v>463</v>
      </c>
      <c r="AJ67" s="6" t="s">
        <v>441</v>
      </c>
      <c r="AK67" s="6" t="s">
        <v>149</v>
      </c>
      <c r="AL67" s="6" t="s">
        <v>442</v>
      </c>
      <c r="AM67" s="6" t="s">
        <v>479</v>
      </c>
      <c r="AN67" s="5" t="s">
        <v>471</v>
      </c>
      <c r="AO67" s="6" t="s">
        <v>152</v>
      </c>
      <c r="AP67" s="5" t="s">
        <v>466</v>
      </c>
      <c r="AQ67" s="6" t="s">
        <v>153</v>
      </c>
      <c r="AR67"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AS67" s="5"/>
      <c r="AT67" s="5"/>
      <c r="AU67" s="5"/>
      <c r="AV67" s="5"/>
      <c r="AW67" s="6" t="s">
        <v>258</v>
      </c>
      <c r="AX67" s="7" t="s">
        <v>445</v>
      </c>
      <c r="AY67" s="6" t="s">
        <v>219</v>
      </c>
      <c r="AZ67" s="6" t="s">
        <v>258</v>
      </c>
      <c r="BA67" s="7" t="s">
        <v>156</v>
      </c>
    </row>
    <row r="68" customFormat="false" ht="12.75" hidden="false" customHeight="true" outlineLevel="0" collapsed="false">
      <c r="A68" s="5" t="s">
        <v>123</v>
      </c>
      <c r="B68" s="6" t="s">
        <v>219</v>
      </c>
      <c r="C68" s="6" t="s">
        <v>152</v>
      </c>
      <c r="D68" s="6" t="s">
        <v>480</v>
      </c>
      <c r="E68" s="7" t="s">
        <v>474</v>
      </c>
      <c r="F68"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G68" s="6" t="s">
        <v>467</v>
      </c>
      <c r="H68" s="6" t="s">
        <v>468</v>
      </c>
      <c r="I68" s="5" t="s">
        <v>337</v>
      </c>
      <c r="J68" s="6" t="s">
        <v>480</v>
      </c>
      <c r="K68" s="9" t="s">
        <v>481</v>
      </c>
      <c r="L68" s="5" t="s">
        <v>427</v>
      </c>
      <c r="M68" s="6" t="s">
        <v>482</v>
      </c>
      <c r="N68" s="6"/>
      <c r="O68" s="6"/>
      <c r="P68" s="6"/>
      <c r="Q68" s="6"/>
      <c r="R68" s="5"/>
      <c r="S68" s="5"/>
      <c r="T68" s="8" t="str">
        <f aca="false">HYPERLINK("http://sepadabcs.gob.mx/transparencia/SUBSEPESCA/DIRESTUDIOSYPROYECTOS/Documetos%20Hipervinculos%20DEYP/Requisitos%20programas.xps")</f>
        <v>http://sepadabcs.gob.mx/transparencia/SUBSEPESCA/DIRESTUDIOSYPROYECTOS/Documetos%20Hipervinculos%20DEYP/Requisitos%20programas.xps</v>
      </c>
      <c r="U68" s="8" t="str">
        <f aca="false">HYPERLINK("http://sepadabcs.gob.mx/transparencia/SUBSEPESCA/DIRESTUDIOSYPROYECTOS/Documetos%20Hipervinculos%20DEYP/Requisitos%20programas.xps")</f>
        <v>http://sepadabcs.gob.mx/transparencia/SUBSEPESCA/DIRESTUDIOSYPROYECTOS/Documetos%20Hipervinculos%20DEYP/Requisitos%20programas.xps</v>
      </c>
      <c r="V68" s="6"/>
      <c r="W68" s="6" t="s">
        <v>170</v>
      </c>
      <c r="X68" s="5" t="s">
        <v>432</v>
      </c>
      <c r="Y68" s="5" t="s">
        <v>433</v>
      </c>
      <c r="Z68" s="5" t="s">
        <v>434</v>
      </c>
      <c r="AA68" s="5" t="s">
        <v>435</v>
      </c>
      <c r="AB68" s="5" t="s">
        <v>436</v>
      </c>
      <c r="AC68" s="5" t="s">
        <v>470</v>
      </c>
      <c r="AD68" s="5"/>
      <c r="AE68" s="6" t="s">
        <v>143</v>
      </c>
      <c r="AF68" s="5" t="s">
        <v>454</v>
      </c>
      <c r="AG68" s="5" t="s">
        <v>455</v>
      </c>
      <c r="AH68" s="5" t="s">
        <v>456</v>
      </c>
      <c r="AI68" s="6" t="s">
        <v>463</v>
      </c>
      <c r="AJ68" s="6" t="s">
        <v>441</v>
      </c>
      <c r="AK68" s="6" t="s">
        <v>149</v>
      </c>
      <c r="AL68" s="6" t="s">
        <v>483</v>
      </c>
      <c r="AM68" s="6" t="s">
        <v>479</v>
      </c>
      <c r="AN68" s="5" t="s">
        <v>458</v>
      </c>
      <c r="AO68" s="6" t="s">
        <v>152</v>
      </c>
      <c r="AP68" s="5" t="s">
        <v>474</v>
      </c>
      <c r="AQ68" s="6" t="s">
        <v>153</v>
      </c>
      <c r="AR68" s="8" t="str">
        <f aca="false">HYPERLINK("http://sepadabcs.gob.mx/transparencia/SUBSEPESCA/DIRESTUDIOSYPROYECTOS/Documetos%20Hipervinculos%20DEYP/Linea%20Prog.%20Fomento%20Produc%20Subpesca%20%28Publicado%29.pdf")</f>
        <v>http://sepadabcs.gob.mx/transparencia/SUBSEPESCA/DIRESTUDIOSYPROYECTOS/Documetos%20Hipervinculos%20DEYP/Linea%20Prog.%20Fomento%20Produc%20Subpesca%20%28Publicado%29.pdf</v>
      </c>
      <c r="AS68" s="5"/>
      <c r="AT68" s="5"/>
      <c r="AU68" s="5"/>
      <c r="AV68" s="5"/>
      <c r="AW68" s="6" t="s">
        <v>258</v>
      </c>
      <c r="AX68" s="7" t="s">
        <v>445</v>
      </c>
      <c r="AY68" s="6" t="s">
        <v>219</v>
      </c>
      <c r="AZ68" s="6" t="s">
        <v>258</v>
      </c>
      <c r="BA68" s="7" t="s">
        <v>156</v>
      </c>
    </row>
    <row r="69" customFormat="false" ht="12.75" hidden="false" customHeight="true" outlineLevel="0" collapsed="false">
      <c r="A69" s="5" t="s">
        <v>180</v>
      </c>
      <c r="B69" s="6" t="s">
        <v>124</v>
      </c>
      <c r="C69" s="6" t="s">
        <v>152</v>
      </c>
      <c r="D69" s="6" t="s">
        <v>484</v>
      </c>
      <c r="E69" s="7" t="s">
        <v>485</v>
      </c>
      <c r="F69" s="8" t="str">
        <f aca="false">HYPERLINK("http://dof.gob.mx/nota_detalle.php?codigo=5421851&amp;fecha=30/12/2015")</f>
        <v>http://dof.gob.mx/nota_detalle.php?codigo=5421851&amp;fecha=30/12/2015</v>
      </c>
      <c r="G69" s="6" t="s">
        <v>424</v>
      </c>
      <c r="H69" s="6" t="s">
        <v>221</v>
      </c>
      <c r="I69" s="5" t="s">
        <v>269</v>
      </c>
      <c r="J69" s="6" t="s">
        <v>484</v>
      </c>
      <c r="K69" s="9" t="s">
        <v>486</v>
      </c>
      <c r="L69" s="5" t="s">
        <v>487</v>
      </c>
      <c r="M69" s="6" t="s">
        <v>488</v>
      </c>
      <c r="N69" s="6" t="s">
        <v>488</v>
      </c>
      <c r="O69" s="6" t="s">
        <v>488</v>
      </c>
      <c r="P69" s="6" t="s">
        <v>136</v>
      </c>
      <c r="Q69" s="6" t="s">
        <v>489</v>
      </c>
      <c r="R69" s="5"/>
      <c r="S69" s="5"/>
      <c r="T69" s="5" t="s">
        <v>490</v>
      </c>
      <c r="U69" s="5" t="s">
        <v>491</v>
      </c>
      <c r="V69" s="6"/>
      <c r="W69" s="6" t="s">
        <v>492</v>
      </c>
      <c r="X69" s="5" t="s">
        <v>493</v>
      </c>
      <c r="Y69" s="5" t="s">
        <v>494</v>
      </c>
      <c r="Z69" s="5" t="s">
        <v>495</v>
      </c>
      <c r="AA69" s="6" t="s">
        <v>496</v>
      </c>
      <c r="AB69" s="5" t="s">
        <v>497</v>
      </c>
      <c r="AC69" s="5" t="s">
        <v>202</v>
      </c>
      <c r="AD69" s="5"/>
      <c r="AE69" s="6" t="s">
        <v>143</v>
      </c>
      <c r="AF69" s="5" t="s">
        <v>498</v>
      </c>
      <c r="AG69" s="5" t="s">
        <v>499</v>
      </c>
      <c r="AH69" s="5" t="s">
        <v>500</v>
      </c>
      <c r="AI69" s="6" t="s">
        <v>501</v>
      </c>
      <c r="AJ69" s="6" t="s">
        <v>441</v>
      </c>
      <c r="AK69" s="6" t="s">
        <v>496</v>
      </c>
      <c r="AL69" s="6" t="s">
        <v>502</v>
      </c>
      <c r="AM69" s="6" t="s">
        <v>143</v>
      </c>
      <c r="AN69" s="5" t="s">
        <v>503</v>
      </c>
      <c r="AO69" s="6" t="s">
        <v>152</v>
      </c>
      <c r="AP69" s="6" t="s">
        <v>143</v>
      </c>
      <c r="AQ69" s="6" t="s">
        <v>153</v>
      </c>
      <c r="AR69" s="8" t="str">
        <f aca="false">HYPERLINK("http://dof.gob.mx/nota_detalle.php?codigo=5421851&amp;fecha=30/12/2015")</f>
        <v>http://dof.gob.mx/nota_detalle.php?codigo=5421851&amp;fecha=30/12/2015</v>
      </c>
      <c r="AS69" s="5"/>
      <c r="AT69" s="5"/>
      <c r="AU69" s="5"/>
      <c r="AV69" s="8" t="str">
        <f aca="false">HYPERLINK("http://sepadabcs.gob.mx/transparencia/SUBAGROPECUARIO/BENEFICIARIOS%20CONCURRENCIA%20E%20IPASSA%202016.pdf")</f>
        <v>http://sepadabcs.gob.mx/transparencia/SUBAGROPECUARIO/BENEFICIARIOS%20CONCURRENCIA%20E%20IPASSA%202016.pdf</v>
      </c>
      <c r="AW69" s="6" t="s">
        <v>154</v>
      </c>
      <c r="AX69" s="7" t="s">
        <v>504</v>
      </c>
      <c r="AY69" s="6" t="s">
        <v>124</v>
      </c>
      <c r="AZ69" s="6" t="s">
        <v>505</v>
      </c>
      <c r="BA69" s="7" t="s">
        <v>506</v>
      </c>
    </row>
    <row r="70" customFormat="false" ht="12.75" hidden="false" customHeight="true" outlineLevel="0" collapsed="false">
      <c r="A70" s="5" t="s">
        <v>180</v>
      </c>
      <c r="B70" s="6" t="s">
        <v>124</v>
      </c>
      <c r="C70" s="6" t="s">
        <v>152</v>
      </c>
      <c r="D70" s="6" t="s">
        <v>507</v>
      </c>
      <c r="E70" s="7" t="s">
        <v>508</v>
      </c>
      <c r="F70" s="8" t="str">
        <f aca="false">HYPERLINK("http://dof.gob.mx/nota_detalle.php?codigo=5421851&amp;fecha=30/12/2015")</f>
        <v>http://dof.gob.mx/nota_detalle.php?codigo=5421851&amp;fecha=30/12/2015</v>
      </c>
      <c r="G70" s="6" t="s">
        <v>424</v>
      </c>
      <c r="H70" s="6" t="s">
        <v>221</v>
      </c>
      <c r="I70" s="5" t="s">
        <v>269</v>
      </c>
      <c r="J70" s="6" t="s">
        <v>507</v>
      </c>
      <c r="K70" s="9" t="s">
        <v>509</v>
      </c>
      <c r="L70" s="5" t="s">
        <v>487</v>
      </c>
      <c r="M70" s="6" t="s">
        <v>488</v>
      </c>
      <c r="N70" s="6" t="s">
        <v>488</v>
      </c>
      <c r="O70" s="6" t="s">
        <v>488</v>
      </c>
      <c r="P70" s="6" t="s">
        <v>136</v>
      </c>
      <c r="Q70" s="6" t="s">
        <v>510</v>
      </c>
      <c r="R70" s="5"/>
      <c r="S70" s="5"/>
      <c r="T70" s="5" t="s">
        <v>490</v>
      </c>
      <c r="U70" s="5" t="s">
        <v>511</v>
      </c>
      <c r="V70" s="6"/>
      <c r="W70" s="6" t="s">
        <v>512</v>
      </c>
      <c r="X70" s="5" t="s">
        <v>493</v>
      </c>
      <c r="Y70" s="5" t="s">
        <v>494</v>
      </c>
      <c r="Z70" s="5" t="s">
        <v>495</v>
      </c>
      <c r="AA70" s="6" t="s">
        <v>496</v>
      </c>
      <c r="AB70" s="5" t="s">
        <v>497</v>
      </c>
      <c r="AC70" s="5" t="s">
        <v>202</v>
      </c>
      <c r="AD70" s="5"/>
      <c r="AE70" s="6" t="s">
        <v>143</v>
      </c>
      <c r="AF70" s="5" t="s">
        <v>513</v>
      </c>
      <c r="AG70" s="5" t="s">
        <v>514</v>
      </c>
      <c r="AH70" s="5" t="s">
        <v>500</v>
      </c>
      <c r="AI70" s="6" t="s">
        <v>501</v>
      </c>
      <c r="AJ70" s="6" t="s">
        <v>441</v>
      </c>
      <c r="AK70" s="6" t="s">
        <v>496</v>
      </c>
      <c r="AL70" s="6" t="s">
        <v>515</v>
      </c>
      <c r="AM70" s="6" t="s">
        <v>143</v>
      </c>
      <c r="AN70" s="5" t="s">
        <v>503</v>
      </c>
      <c r="AO70" s="6" t="s">
        <v>152</v>
      </c>
      <c r="AP70" s="6" t="s">
        <v>143</v>
      </c>
      <c r="AQ70" s="6" t="s">
        <v>153</v>
      </c>
      <c r="AR70" s="8" t="str">
        <f aca="false">HYPERLINK("http://dof.gob.mx/nota_detalle.php?codigo=5421851&amp;fecha=30/12/2015")</f>
        <v>http://dof.gob.mx/nota_detalle.php?codigo=5421851&amp;fecha=30/12/2015</v>
      </c>
      <c r="AS70" s="5"/>
      <c r="AT70" s="5"/>
      <c r="AU70" s="5"/>
      <c r="AV70" s="8" t="str">
        <f aca="false">HYPERLINK("http://sepadabcs.gob.mx/transparencia/SUBAGROPECUARIO/BENEFICIARIOS%20CONCURRENCIA%20E%20IPASSA%202016.pdf")</f>
        <v>http://sepadabcs.gob.mx/transparencia/SUBAGROPECUARIO/BENEFICIARIOS%20CONCURRENCIA%20E%20IPASSA%202016.pdf</v>
      </c>
      <c r="AW70" s="6" t="s">
        <v>154</v>
      </c>
      <c r="AX70" s="7" t="s">
        <v>504</v>
      </c>
      <c r="AY70" s="6" t="s">
        <v>124</v>
      </c>
      <c r="AZ70" s="6" t="s">
        <v>505</v>
      </c>
      <c r="BA70" s="7" t="s">
        <v>506</v>
      </c>
    </row>
    <row r="71" customFormat="false" ht="12.75" hidden="false" customHeight="true" outlineLevel="0" collapsed="false">
      <c r="A71" s="5" t="s">
        <v>180</v>
      </c>
      <c r="B71" s="6" t="s">
        <v>124</v>
      </c>
      <c r="C71" s="6" t="s">
        <v>152</v>
      </c>
      <c r="D71" s="6" t="s">
        <v>516</v>
      </c>
      <c r="E71" s="7" t="s">
        <v>517</v>
      </c>
      <c r="F71" s="8" t="str">
        <f aca="false">HYPERLINK("http://dof.gob.mx/nota_detalle.php?codigo=5421851&amp;fecha=30/12/2015")</f>
        <v>http://dof.gob.mx/nota_detalle.php?codigo=5421851&amp;fecha=30/12/2015</v>
      </c>
      <c r="G71" s="6" t="s">
        <v>424</v>
      </c>
      <c r="H71" s="6" t="s">
        <v>221</v>
      </c>
      <c r="I71" s="5" t="s">
        <v>269</v>
      </c>
      <c r="J71" s="6" t="s">
        <v>516</v>
      </c>
      <c r="K71" s="9" t="s">
        <v>518</v>
      </c>
      <c r="L71" s="5" t="s">
        <v>487</v>
      </c>
      <c r="M71" s="6" t="s">
        <v>519</v>
      </c>
      <c r="N71" s="6" t="s">
        <v>519</v>
      </c>
      <c r="O71" s="6" t="s">
        <v>519</v>
      </c>
      <c r="P71" s="6" t="s">
        <v>136</v>
      </c>
      <c r="Q71" s="6" t="s">
        <v>520</v>
      </c>
      <c r="R71" s="5"/>
      <c r="S71" s="5"/>
      <c r="T71" s="5" t="s">
        <v>521</v>
      </c>
      <c r="U71" s="5" t="s">
        <v>522</v>
      </c>
      <c r="V71" s="6"/>
      <c r="W71" s="6" t="s">
        <v>523</v>
      </c>
      <c r="X71" s="5" t="s">
        <v>524</v>
      </c>
      <c r="Y71" s="5" t="s">
        <v>494</v>
      </c>
      <c r="Z71" s="5" t="s">
        <v>495</v>
      </c>
      <c r="AA71" s="6" t="s">
        <v>496</v>
      </c>
      <c r="AB71" s="5" t="s">
        <v>497</v>
      </c>
      <c r="AC71" s="5" t="s">
        <v>202</v>
      </c>
      <c r="AD71" s="5"/>
      <c r="AE71" s="6" t="s">
        <v>143</v>
      </c>
      <c r="AF71" s="5" t="s">
        <v>525</v>
      </c>
      <c r="AG71" s="5" t="s">
        <v>526</v>
      </c>
      <c r="AH71" s="5" t="s">
        <v>500</v>
      </c>
      <c r="AI71" s="6" t="s">
        <v>501</v>
      </c>
      <c r="AJ71" s="6" t="s">
        <v>441</v>
      </c>
      <c r="AK71" s="6" t="s">
        <v>496</v>
      </c>
      <c r="AL71" s="6" t="s">
        <v>527</v>
      </c>
      <c r="AM71" s="6" t="s">
        <v>143</v>
      </c>
      <c r="AN71" s="5" t="s">
        <v>528</v>
      </c>
      <c r="AO71" s="6" t="s">
        <v>152</v>
      </c>
      <c r="AP71" s="6" t="s">
        <v>143</v>
      </c>
      <c r="AQ71" s="6" t="s">
        <v>153</v>
      </c>
      <c r="AR71" s="8" t="str">
        <f aca="false">HYPERLINK("http://dof.gob.mx/nota_detalle.php?codigo=5421851&amp;fecha=30/12/2015")</f>
        <v>http://dof.gob.mx/nota_detalle.php?codigo=5421851&amp;fecha=30/12/2015</v>
      </c>
      <c r="AS71" s="5"/>
      <c r="AT71" s="5"/>
      <c r="AU71" s="5"/>
      <c r="AV71" s="8" t="str">
        <f aca="false">HYPERLINK("http://sepadabcs.gob.mx/transparencia/SUBAGROPECUARIO/BENEFICIARIOS%20CONCURRENCIA%20E%20IPASSA%202016.pdf")</f>
        <v>http://sepadabcs.gob.mx/transparencia/SUBAGROPECUARIO/BENEFICIARIOS%20CONCURRENCIA%20E%20IPASSA%202016.pdf</v>
      </c>
      <c r="AW71" s="6" t="s">
        <v>154</v>
      </c>
      <c r="AX71" s="7" t="s">
        <v>504</v>
      </c>
      <c r="AY71" s="6" t="s">
        <v>124</v>
      </c>
      <c r="AZ71" s="6" t="s">
        <v>505</v>
      </c>
      <c r="BA71" s="7" t="s">
        <v>506</v>
      </c>
    </row>
    <row r="72" customFormat="false" ht="12.75" hidden="false" customHeight="true" outlineLevel="0" collapsed="false">
      <c r="A72" s="5" t="s">
        <v>180</v>
      </c>
      <c r="B72" s="6" t="s">
        <v>219</v>
      </c>
      <c r="C72" s="6" t="s">
        <v>152</v>
      </c>
      <c r="D72" s="6" t="s">
        <v>529</v>
      </c>
      <c r="E72" s="7" t="s">
        <v>530</v>
      </c>
      <c r="F72" s="8" t="str">
        <f aca="false">HYPERLINK("http://dof.gob.mx/nota_detalle.php?codigo=5468354&amp;fecha=31/12/2016")</f>
        <v>http://dof.gob.mx/nota_detalle.php?codigo=5468354&amp;fecha=31/12/2016</v>
      </c>
      <c r="G72" s="6" t="s">
        <v>531</v>
      </c>
      <c r="H72" s="6" t="s">
        <v>221</v>
      </c>
      <c r="I72" s="5" t="s">
        <v>269</v>
      </c>
      <c r="J72" s="6" t="s">
        <v>529</v>
      </c>
      <c r="K72" s="9"/>
      <c r="L72" s="5" t="s">
        <v>487</v>
      </c>
      <c r="M72" s="6" t="s">
        <v>532</v>
      </c>
      <c r="N72" s="6" t="s">
        <v>532</v>
      </c>
      <c r="O72" s="6" t="s">
        <v>136</v>
      </c>
      <c r="P72" s="6" t="s">
        <v>136</v>
      </c>
      <c r="Q72" s="6" t="s">
        <v>533</v>
      </c>
      <c r="R72" s="5"/>
      <c r="S72" s="5"/>
      <c r="T72" s="5" t="s">
        <v>534</v>
      </c>
      <c r="U72" s="5" t="s">
        <v>535</v>
      </c>
      <c r="V72" s="6"/>
      <c r="W72" s="6" t="s">
        <v>536</v>
      </c>
      <c r="X72" s="5" t="s">
        <v>537</v>
      </c>
      <c r="Y72" s="5" t="s">
        <v>494</v>
      </c>
      <c r="Z72" s="5" t="s">
        <v>495</v>
      </c>
      <c r="AA72" s="6" t="s">
        <v>496</v>
      </c>
      <c r="AB72" s="5" t="s">
        <v>538</v>
      </c>
      <c r="AC72" s="5" t="s">
        <v>202</v>
      </c>
      <c r="AD72" s="5"/>
      <c r="AE72" s="6" t="s">
        <v>143</v>
      </c>
      <c r="AF72" s="6" t="s">
        <v>501</v>
      </c>
      <c r="AG72" s="5" t="s">
        <v>499</v>
      </c>
      <c r="AH72" s="5" t="s">
        <v>500</v>
      </c>
      <c r="AI72" s="6" t="s">
        <v>501</v>
      </c>
      <c r="AJ72" s="6" t="s">
        <v>441</v>
      </c>
      <c r="AK72" s="6" t="s">
        <v>496</v>
      </c>
      <c r="AL72" s="6" t="s">
        <v>136</v>
      </c>
      <c r="AM72" s="6" t="s">
        <v>143</v>
      </c>
      <c r="AN72" s="5" t="s">
        <v>539</v>
      </c>
      <c r="AO72" s="6" t="s">
        <v>152</v>
      </c>
      <c r="AP72" s="6" t="s">
        <v>143</v>
      </c>
      <c r="AQ72" s="6" t="s">
        <v>153</v>
      </c>
      <c r="AR72" s="8" t="str">
        <f aca="false">HYPERLINK("http://dof.gob.mx/nota_detalle.php?codigo=5468354&amp;fecha=31/12/2016")</f>
        <v>http://dof.gob.mx/nota_detalle.php?codigo=5468354&amp;fecha=31/12/2016</v>
      </c>
      <c r="AS72" s="5"/>
      <c r="AT72" s="5"/>
      <c r="AU72" s="5"/>
      <c r="AV72" s="8" t="str">
        <f aca="false">HYPERLINK("http://sepadabcs.gob.mx/transparencia/SUBAGROPECUARIO/BENEFICIARIOS%20CONCURRENCIA%20E%20IPASSA%202016.pdf")</f>
        <v>http://sepadabcs.gob.mx/transparencia/SUBAGROPECUARIO/BENEFICIARIOS%20CONCURRENCIA%20E%20IPASSA%202016.pdf</v>
      </c>
      <c r="AW72" s="6" t="s">
        <v>221</v>
      </c>
      <c r="AX72" s="7" t="s">
        <v>504</v>
      </c>
      <c r="AY72" s="6" t="s">
        <v>219</v>
      </c>
      <c r="AZ72" s="6" t="s">
        <v>540</v>
      </c>
      <c r="BA72" s="7" t="s">
        <v>506</v>
      </c>
    </row>
    <row r="73" customFormat="false" ht="12.75" hidden="false" customHeight="true" outlineLevel="0" collapsed="false">
      <c r="A73" s="5" t="s">
        <v>180</v>
      </c>
      <c r="B73" s="6" t="s">
        <v>219</v>
      </c>
      <c r="C73" s="6" t="s">
        <v>152</v>
      </c>
      <c r="D73" s="6" t="s">
        <v>541</v>
      </c>
      <c r="E73" s="7" t="s">
        <v>542</v>
      </c>
      <c r="F73" s="8" t="str">
        <f aca="false">HYPERLINK("http://sepadabcs.gob.mx/transparencia/SUBSEPESCA/DIRINFRAESTYFLOTAPESQ/Documentos%20Hipervincilos%20DIYFP/F4%20ReglasOperacion2017.pdf")</f>
        <v>http://sepadabcs.gob.mx/transparencia/SUBSEPESCA/DIRINFRAESTYFLOTAPESQ/Documentos%20Hipervincilos%20DIYFP/F4%20ReglasOperacion2017.pdf</v>
      </c>
      <c r="G73" s="6" t="s">
        <v>531</v>
      </c>
      <c r="H73" s="6" t="s">
        <v>221</v>
      </c>
      <c r="I73" s="5" t="s">
        <v>269</v>
      </c>
      <c r="J73" s="6" t="s">
        <v>541</v>
      </c>
      <c r="K73" s="9"/>
      <c r="L73" s="5" t="s">
        <v>487</v>
      </c>
      <c r="M73" s="6" t="s">
        <v>532</v>
      </c>
      <c r="N73" s="6" t="s">
        <v>532</v>
      </c>
      <c r="O73" s="6" t="s">
        <v>136</v>
      </c>
      <c r="P73" s="6" t="s">
        <v>136</v>
      </c>
      <c r="Q73" s="6" t="s">
        <v>533</v>
      </c>
      <c r="R73" s="5"/>
      <c r="S73" s="5"/>
      <c r="T73" s="5" t="s">
        <v>534</v>
      </c>
      <c r="U73" s="5" t="s">
        <v>543</v>
      </c>
      <c r="V73" s="6"/>
      <c r="W73" s="6" t="s">
        <v>544</v>
      </c>
      <c r="X73" s="5" t="s">
        <v>537</v>
      </c>
      <c r="Y73" s="5" t="s">
        <v>494</v>
      </c>
      <c r="Z73" s="5" t="s">
        <v>495</v>
      </c>
      <c r="AA73" s="6" t="s">
        <v>496</v>
      </c>
      <c r="AB73" s="5" t="s">
        <v>538</v>
      </c>
      <c r="AC73" s="5" t="s">
        <v>202</v>
      </c>
      <c r="AD73" s="5"/>
      <c r="AE73" s="6" t="s">
        <v>143</v>
      </c>
      <c r="AF73" s="6" t="s">
        <v>501</v>
      </c>
      <c r="AG73" s="5" t="s">
        <v>514</v>
      </c>
      <c r="AH73" s="5" t="s">
        <v>500</v>
      </c>
      <c r="AI73" s="6" t="s">
        <v>501</v>
      </c>
      <c r="AJ73" s="6" t="s">
        <v>441</v>
      </c>
      <c r="AK73" s="6" t="s">
        <v>496</v>
      </c>
      <c r="AL73" s="6" t="s">
        <v>136</v>
      </c>
      <c r="AM73" s="6" t="s">
        <v>143</v>
      </c>
      <c r="AN73" s="5" t="s">
        <v>545</v>
      </c>
      <c r="AO73" s="6" t="s">
        <v>152</v>
      </c>
      <c r="AP73" s="6" t="s">
        <v>143</v>
      </c>
      <c r="AQ73" s="6" t="s">
        <v>153</v>
      </c>
      <c r="AR73" s="8" t="str">
        <f aca="false">HYPERLINK("http://dof.gob.mx/nota_detalle.php?codigo=5468354&amp;fecha=31/12/2016")</f>
        <v>http://dof.gob.mx/nota_detalle.php?codigo=5468354&amp;fecha=31/12/2016</v>
      </c>
      <c r="AS73" s="5"/>
      <c r="AT73" s="5"/>
      <c r="AU73" s="5"/>
      <c r="AV73" s="8" t="str">
        <f aca="false">HYPERLINK("http://sepadabcs.gob.mx/transparencia/SUBAGROPECUARIO/BENEFICIARIOS%20CONCURRENCIA%20E%20IPASSA%202016.pdf")</f>
        <v>http://sepadabcs.gob.mx/transparencia/SUBAGROPECUARIO/BENEFICIARIOS%20CONCURRENCIA%20E%20IPASSA%202016.pdf</v>
      </c>
      <c r="AW73" s="6" t="s">
        <v>221</v>
      </c>
      <c r="AX73" s="7" t="s">
        <v>504</v>
      </c>
      <c r="AY73" s="6" t="s">
        <v>219</v>
      </c>
      <c r="AZ73" s="6" t="s">
        <v>540</v>
      </c>
      <c r="BA73" s="7" t="s">
        <v>506</v>
      </c>
    </row>
    <row r="74" customFormat="false" ht="12.75" hidden="false" customHeight="true" outlineLevel="0" collapsed="false">
      <c r="A74" s="5" t="s">
        <v>180</v>
      </c>
      <c r="B74" s="6" t="s">
        <v>219</v>
      </c>
      <c r="C74" s="6" t="s">
        <v>152</v>
      </c>
      <c r="D74" s="6" t="s">
        <v>546</v>
      </c>
      <c r="E74" s="7" t="s">
        <v>517</v>
      </c>
      <c r="F74" s="8" t="str">
        <f aca="false">HYPERLINK("http://dof.gob.mx/nota_detalle.php?codigo=5468361&amp;fecha=31/12/2016")</f>
        <v>http://dof.gob.mx/nota_detalle.php?codigo=5468361&amp;fecha=31/12/2016</v>
      </c>
      <c r="G74" s="6" t="s">
        <v>531</v>
      </c>
      <c r="H74" s="6" t="s">
        <v>221</v>
      </c>
      <c r="I74" s="5" t="s">
        <v>269</v>
      </c>
      <c r="J74" s="6" t="s">
        <v>546</v>
      </c>
      <c r="K74" s="9"/>
      <c r="L74" s="5" t="s">
        <v>487</v>
      </c>
      <c r="M74" s="6" t="s">
        <v>547</v>
      </c>
      <c r="N74" s="6" t="s">
        <v>547</v>
      </c>
      <c r="O74" s="6" t="s">
        <v>136</v>
      </c>
      <c r="P74" s="6" t="s">
        <v>136</v>
      </c>
      <c r="Q74" s="6" t="s">
        <v>548</v>
      </c>
      <c r="R74" s="5"/>
      <c r="S74" s="5"/>
      <c r="T74" s="5" t="s">
        <v>549</v>
      </c>
      <c r="U74" s="5" t="s">
        <v>550</v>
      </c>
      <c r="V74" s="6"/>
      <c r="W74" s="6" t="s">
        <v>551</v>
      </c>
      <c r="X74" s="5" t="s">
        <v>552</v>
      </c>
      <c r="Y74" s="5" t="s">
        <v>494</v>
      </c>
      <c r="Z74" s="5" t="s">
        <v>495</v>
      </c>
      <c r="AA74" s="6" t="s">
        <v>496</v>
      </c>
      <c r="AB74" s="5" t="s">
        <v>538</v>
      </c>
      <c r="AC74" s="5" t="s">
        <v>202</v>
      </c>
      <c r="AD74" s="5"/>
      <c r="AE74" s="6" t="s">
        <v>143</v>
      </c>
      <c r="AF74" s="6" t="s">
        <v>501</v>
      </c>
      <c r="AG74" s="5" t="s">
        <v>526</v>
      </c>
      <c r="AH74" s="5" t="s">
        <v>500</v>
      </c>
      <c r="AI74" s="6" t="s">
        <v>501</v>
      </c>
      <c r="AJ74" s="6" t="s">
        <v>441</v>
      </c>
      <c r="AK74" s="6" t="s">
        <v>496</v>
      </c>
      <c r="AL74" s="6" t="s">
        <v>136</v>
      </c>
      <c r="AM74" s="6" t="s">
        <v>143</v>
      </c>
      <c r="AN74" s="5" t="s">
        <v>553</v>
      </c>
      <c r="AO74" s="6" t="s">
        <v>152</v>
      </c>
      <c r="AP74" s="6" t="s">
        <v>143</v>
      </c>
      <c r="AQ74" s="6" t="s">
        <v>153</v>
      </c>
      <c r="AR74" s="8" t="str">
        <f aca="false">HYPERLINK("http://dof.gob.mx/nota_detalle.php?codigo=5468361&amp;fecha=31/12/2016")</f>
        <v>http://dof.gob.mx/nota_detalle.php?codigo=5468361&amp;fecha=31/12/2016</v>
      </c>
      <c r="AS74" s="5"/>
      <c r="AT74" s="5"/>
      <c r="AU74" s="5"/>
      <c r="AV74" s="8" t="str">
        <f aca="false">HYPERLINK("http://sepadabcs.gob.mx/transparencia/SUBAGROPECUARIO/BENEFICIARIOS%20CONCURRENCIA%20E%20IPASSA%202016.pdf")</f>
        <v>http://sepadabcs.gob.mx/transparencia/SUBAGROPECUARIO/BENEFICIARIOS%20CONCURRENCIA%20E%20IPASSA%202016.pdf</v>
      </c>
      <c r="AW74" s="6" t="s">
        <v>221</v>
      </c>
      <c r="AX74" s="7" t="s">
        <v>504</v>
      </c>
      <c r="AY74" s="6" t="s">
        <v>219</v>
      </c>
      <c r="AZ74" s="6" t="s">
        <v>540</v>
      </c>
      <c r="BA74" s="7" t="s">
        <v>506</v>
      </c>
    </row>
    <row r="75" customFormat="false" ht="12.75" hidden="false" customHeight="true" outlineLevel="0" collapsed="false">
      <c r="A75" s="5" t="s">
        <v>180</v>
      </c>
      <c r="B75" s="6" t="s">
        <v>219</v>
      </c>
      <c r="C75" s="6" t="s">
        <v>152</v>
      </c>
      <c r="D75" s="6" t="s">
        <v>554</v>
      </c>
      <c r="E75" s="7" t="s">
        <v>530</v>
      </c>
      <c r="F75" s="8" t="str">
        <f aca="false">HYPERLINK("http://dof.gob.mx/nota_detalle.php?codigo=5468361&amp;fecha=31/12/2016")</f>
        <v>http://dof.gob.mx/nota_detalle.php?codigo=5468361&amp;fecha=31/12/2016</v>
      </c>
      <c r="G75" s="6" t="s">
        <v>531</v>
      </c>
      <c r="H75" s="6" t="s">
        <v>221</v>
      </c>
      <c r="I75" s="5" t="s">
        <v>269</v>
      </c>
      <c r="J75" s="6" t="s">
        <v>554</v>
      </c>
      <c r="K75" s="9"/>
      <c r="L75" s="5" t="s">
        <v>487</v>
      </c>
      <c r="M75" s="6" t="s">
        <v>532</v>
      </c>
      <c r="N75" s="6" t="s">
        <v>532</v>
      </c>
      <c r="O75" s="6" t="s">
        <v>136</v>
      </c>
      <c r="P75" s="6" t="s">
        <v>136</v>
      </c>
      <c r="Q75" s="6" t="s">
        <v>533</v>
      </c>
      <c r="R75" s="5"/>
      <c r="S75" s="5"/>
      <c r="T75" s="5" t="s">
        <v>534</v>
      </c>
      <c r="U75" s="5" t="s">
        <v>555</v>
      </c>
      <c r="V75" s="6"/>
      <c r="W75" s="6" t="s">
        <v>536</v>
      </c>
      <c r="X75" s="5" t="s">
        <v>537</v>
      </c>
      <c r="Y75" s="5" t="s">
        <v>494</v>
      </c>
      <c r="Z75" s="5" t="s">
        <v>495</v>
      </c>
      <c r="AA75" s="6" t="s">
        <v>496</v>
      </c>
      <c r="AB75" s="5" t="s">
        <v>538</v>
      </c>
      <c r="AC75" s="5" t="s">
        <v>202</v>
      </c>
      <c r="AD75" s="5"/>
      <c r="AE75" s="6" t="s">
        <v>143</v>
      </c>
      <c r="AF75" s="6" t="s">
        <v>501</v>
      </c>
      <c r="AG75" s="5" t="s">
        <v>526</v>
      </c>
      <c r="AH75" s="5" t="s">
        <v>500</v>
      </c>
      <c r="AI75" s="6" t="s">
        <v>501</v>
      </c>
      <c r="AJ75" s="6" t="s">
        <v>441</v>
      </c>
      <c r="AK75" s="6" t="s">
        <v>496</v>
      </c>
      <c r="AL75" s="6" t="s">
        <v>136</v>
      </c>
      <c r="AM75" s="6" t="s">
        <v>143</v>
      </c>
      <c r="AN75" s="5" t="s">
        <v>556</v>
      </c>
      <c r="AO75" s="6" t="s">
        <v>152</v>
      </c>
      <c r="AP75" s="6" t="s">
        <v>143</v>
      </c>
      <c r="AQ75" s="6" t="s">
        <v>153</v>
      </c>
      <c r="AR75" s="8" t="str">
        <f aca="false">HYPERLINK("http://dof.gob.mx/nota_detalle.php?codigo=5468361&amp;fecha=31/12/2016 ")</f>
        <v>http://dof.gob.mx/nota_detalle.php?codigo=5468361&amp;fecha=31/12/2016 </v>
      </c>
      <c r="AS75" s="5"/>
      <c r="AT75" s="5"/>
      <c r="AU75" s="5"/>
      <c r="AV75" s="8" t="str">
        <f aca="false">HYPERLINK("http://sepadabcs.gob.mx/transparencia/SUBAGROPECUARIO/BENEFICIARIOS%20CONCURRENCIA%20E%20IPASSA%202016.pdf")</f>
        <v>http://sepadabcs.gob.mx/transparencia/SUBAGROPECUARIO/BENEFICIARIOS%20CONCURRENCIA%20E%20IPASSA%202016.pdf</v>
      </c>
      <c r="AW75" s="6" t="s">
        <v>233</v>
      </c>
      <c r="AX75" s="7" t="s">
        <v>504</v>
      </c>
      <c r="AY75" s="6" t="s">
        <v>219</v>
      </c>
      <c r="AZ75" s="6" t="s">
        <v>557</v>
      </c>
      <c r="BA75" s="7" t="s">
        <v>506</v>
      </c>
    </row>
    <row r="76" customFormat="false" ht="12.75" hidden="false" customHeight="true" outlineLevel="0" collapsed="false">
      <c r="A76" s="5" t="s">
        <v>180</v>
      </c>
      <c r="B76" s="6" t="s">
        <v>219</v>
      </c>
      <c r="C76" s="6" t="s">
        <v>152</v>
      </c>
      <c r="D76" s="6" t="s">
        <v>558</v>
      </c>
      <c r="E76" s="7" t="s">
        <v>542</v>
      </c>
      <c r="F76" s="8" t="str">
        <f aca="false">HYPERLINK("http://dof.gob.mx/nota_detalle.php?codigo=5468361&amp;fecha=31/12/2016")</f>
        <v>http://dof.gob.mx/nota_detalle.php?codigo=5468361&amp;fecha=31/12/2016</v>
      </c>
      <c r="G76" s="6" t="s">
        <v>531</v>
      </c>
      <c r="H76" s="6" t="s">
        <v>221</v>
      </c>
      <c r="I76" s="5" t="s">
        <v>269</v>
      </c>
      <c r="J76" s="6" t="s">
        <v>558</v>
      </c>
      <c r="K76" s="9"/>
      <c r="L76" s="5" t="s">
        <v>487</v>
      </c>
      <c r="M76" s="6" t="s">
        <v>532</v>
      </c>
      <c r="N76" s="6" t="s">
        <v>532</v>
      </c>
      <c r="O76" s="6" t="s">
        <v>136</v>
      </c>
      <c r="P76" s="6" t="s">
        <v>136</v>
      </c>
      <c r="Q76" s="6" t="s">
        <v>533</v>
      </c>
      <c r="R76" s="5"/>
      <c r="S76" s="5"/>
      <c r="T76" s="5" t="s">
        <v>534</v>
      </c>
      <c r="U76" s="5" t="s">
        <v>559</v>
      </c>
      <c r="V76" s="6"/>
      <c r="W76" s="6" t="s">
        <v>544</v>
      </c>
      <c r="X76" s="5" t="s">
        <v>537</v>
      </c>
      <c r="Y76" s="5" t="s">
        <v>494</v>
      </c>
      <c r="Z76" s="5" t="s">
        <v>495</v>
      </c>
      <c r="AA76" s="6" t="s">
        <v>496</v>
      </c>
      <c r="AB76" s="5" t="s">
        <v>538</v>
      </c>
      <c r="AC76" s="5" t="s">
        <v>202</v>
      </c>
      <c r="AD76" s="5"/>
      <c r="AE76" s="6" t="s">
        <v>143</v>
      </c>
      <c r="AF76" s="6" t="s">
        <v>501</v>
      </c>
      <c r="AG76" s="5" t="s">
        <v>526</v>
      </c>
      <c r="AH76" s="5" t="s">
        <v>500</v>
      </c>
      <c r="AI76" s="6" t="s">
        <v>501</v>
      </c>
      <c r="AJ76" s="6" t="s">
        <v>441</v>
      </c>
      <c r="AK76" s="6" t="s">
        <v>496</v>
      </c>
      <c r="AL76" s="6" t="s">
        <v>136</v>
      </c>
      <c r="AM76" s="6" t="s">
        <v>143</v>
      </c>
      <c r="AN76" s="5" t="s">
        <v>560</v>
      </c>
      <c r="AO76" s="6" t="s">
        <v>152</v>
      </c>
      <c r="AP76" s="6" t="s">
        <v>143</v>
      </c>
      <c r="AQ76" s="6" t="s">
        <v>153</v>
      </c>
      <c r="AR76" s="8" t="str">
        <f aca="false">HYPERLINK("http://dof.gob.mx/nota_detalle.php?codigo=5468361&amp;fecha=31/12/2016 ")</f>
        <v>http://dof.gob.mx/nota_detalle.php?codigo=5468361&amp;fecha=31/12/2016 </v>
      </c>
      <c r="AS76" s="5"/>
      <c r="AT76" s="5"/>
      <c r="AU76" s="5"/>
      <c r="AV76" s="8" t="str">
        <f aca="false">HYPERLINK("http://sepadabcs.gob.mx/transparencia/SUBAGROPECUARIO/BENEFICIARIOS%20CONCURRENCIA%20E%20IPASSA%202016.pdf")</f>
        <v>http://sepadabcs.gob.mx/transparencia/SUBAGROPECUARIO/BENEFICIARIOS%20CONCURRENCIA%20E%20IPASSA%202016.pdf</v>
      </c>
      <c r="AW76" s="6" t="s">
        <v>233</v>
      </c>
      <c r="AX76" s="7" t="s">
        <v>504</v>
      </c>
      <c r="AY76" s="6" t="s">
        <v>219</v>
      </c>
      <c r="AZ76" s="6" t="s">
        <v>557</v>
      </c>
      <c r="BA76" s="7" t="s">
        <v>506</v>
      </c>
    </row>
    <row r="77" customFormat="false" ht="12.75" hidden="false" customHeight="true" outlineLevel="0" collapsed="false">
      <c r="A77" s="5" t="s">
        <v>180</v>
      </c>
      <c r="B77" s="6" t="s">
        <v>219</v>
      </c>
      <c r="C77" s="6" t="s">
        <v>152</v>
      </c>
      <c r="D77" s="6" t="s">
        <v>561</v>
      </c>
      <c r="E77" s="7" t="s">
        <v>517</v>
      </c>
      <c r="F77" s="8" t="str">
        <f aca="false">HYPERLINK("http://dof.gob.mx/nota_detalle.php?codigo=5468361&amp;fecha=31/12/2016")</f>
        <v>http://dof.gob.mx/nota_detalle.php?codigo=5468361&amp;fecha=31/12/2016</v>
      </c>
      <c r="G77" s="6" t="s">
        <v>531</v>
      </c>
      <c r="H77" s="6" t="s">
        <v>221</v>
      </c>
      <c r="I77" s="5" t="s">
        <v>269</v>
      </c>
      <c r="J77" s="6" t="s">
        <v>561</v>
      </c>
      <c r="K77" s="9"/>
      <c r="L77" s="5" t="s">
        <v>487</v>
      </c>
      <c r="M77" s="6" t="s">
        <v>547</v>
      </c>
      <c r="N77" s="6" t="s">
        <v>547</v>
      </c>
      <c r="O77" s="6" t="s">
        <v>136</v>
      </c>
      <c r="P77" s="6" t="s">
        <v>136</v>
      </c>
      <c r="Q77" s="6" t="s">
        <v>548</v>
      </c>
      <c r="R77" s="5"/>
      <c r="S77" s="5"/>
      <c r="T77" s="5" t="s">
        <v>549</v>
      </c>
      <c r="U77" s="5" t="s">
        <v>550</v>
      </c>
      <c r="V77" s="6"/>
      <c r="W77" s="6" t="s">
        <v>551</v>
      </c>
      <c r="X77" s="5" t="s">
        <v>552</v>
      </c>
      <c r="Y77" s="5" t="s">
        <v>494</v>
      </c>
      <c r="Z77" s="5" t="s">
        <v>495</v>
      </c>
      <c r="AA77" s="6" t="s">
        <v>496</v>
      </c>
      <c r="AB77" s="5" t="s">
        <v>538</v>
      </c>
      <c r="AC77" s="5" t="s">
        <v>202</v>
      </c>
      <c r="AD77" s="5"/>
      <c r="AE77" s="6" t="s">
        <v>143</v>
      </c>
      <c r="AF77" s="6" t="s">
        <v>501</v>
      </c>
      <c r="AG77" s="5" t="s">
        <v>526</v>
      </c>
      <c r="AH77" s="5" t="s">
        <v>500</v>
      </c>
      <c r="AI77" s="6" t="s">
        <v>501</v>
      </c>
      <c r="AJ77" s="6" t="s">
        <v>441</v>
      </c>
      <c r="AK77" s="6" t="s">
        <v>496</v>
      </c>
      <c r="AL77" s="6" t="s">
        <v>136</v>
      </c>
      <c r="AM77" s="6" t="s">
        <v>143</v>
      </c>
      <c r="AN77" s="5" t="s">
        <v>562</v>
      </c>
      <c r="AO77" s="6" t="s">
        <v>152</v>
      </c>
      <c r="AP77" s="6" t="s">
        <v>143</v>
      </c>
      <c r="AQ77" s="6" t="s">
        <v>153</v>
      </c>
      <c r="AR77" s="8" t="str">
        <f aca="false">HYPERLINK("http://dof.gob.mx/nota_detalle.php?codigo=5468361&amp;fecha=31/12/2016 ")</f>
        <v>http://dof.gob.mx/nota_detalle.php?codigo=5468361&amp;fecha=31/12/2016 </v>
      </c>
      <c r="AS77" s="5"/>
      <c r="AT77" s="5"/>
      <c r="AU77" s="5"/>
      <c r="AV77" s="8" t="str">
        <f aca="false">HYPERLINK("http://sepadabcs.gob.mx/transparencia/SUBAGROPECUARIO/BENEFICIARIOS%20CONCURRENCIA%20E%20IPASSA%202016.pdf")</f>
        <v>http://sepadabcs.gob.mx/transparencia/SUBAGROPECUARIO/BENEFICIARIOS%20CONCURRENCIA%20E%20IPASSA%202016.pdf</v>
      </c>
      <c r="AW77" s="6" t="s">
        <v>233</v>
      </c>
      <c r="AX77" s="7" t="s">
        <v>504</v>
      </c>
      <c r="AY77" s="6" t="s">
        <v>219</v>
      </c>
      <c r="AZ77" s="6" t="s">
        <v>557</v>
      </c>
      <c r="BA77" s="7" t="s">
        <v>506</v>
      </c>
    </row>
    <row r="78" customFormat="false" ht="12.75" hidden="false" customHeight="true" outlineLevel="0" collapsed="false">
      <c r="A78" s="5" t="s">
        <v>180</v>
      </c>
      <c r="B78" s="6" t="s">
        <v>219</v>
      </c>
      <c r="C78" s="6" t="s">
        <v>152</v>
      </c>
      <c r="D78" s="6" t="s">
        <v>563</v>
      </c>
      <c r="E78" s="7" t="s">
        <v>564</v>
      </c>
      <c r="F78" s="8" t="str">
        <f aca="false">HYPERLINK("http://sepadabcs.gob.mx/transparencia/AgriculturaYGanaderia/LINEAMIENTOS MECANIZACION.pdf")</f>
        <v>http://sepadabcs.gob.mx/transparencia/AgriculturaYGanaderia/LINEAMIENTOS MECANIZACION.pdf</v>
      </c>
      <c r="G78" s="6" t="s">
        <v>565</v>
      </c>
      <c r="H78" s="6"/>
      <c r="I78" s="5" t="s">
        <v>566</v>
      </c>
      <c r="J78" s="6" t="s">
        <v>563</v>
      </c>
      <c r="K78" s="9"/>
      <c r="L78" s="5" t="s">
        <v>487</v>
      </c>
      <c r="M78" s="6" t="s">
        <v>567</v>
      </c>
      <c r="N78" s="6" t="s">
        <v>567</v>
      </c>
      <c r="O78" s="6" t="s">
        <v>568</v>
      </c>
      <c r="P78" s="6" t="s">
        <v>569</v>
      </c>
      <c r="Q78" s="6" t="s">
        <v>136</v>
      </c>
      <c r="R78" s="5"/>
      <c r="S78" s="5"/>
      <c r="T78" s="5" t="s">
        <v>570</v>
      </c>
      <c r="U78" s="5" t="s">
        <v>571</v>
      </c>
      <c r="V78" s="6"/>
      <c r="W78" s="6" t="s">
        <v>572</v>
      </c>
      <c r="X78" s="5" t="s">
        <v>573</v>
      </c>
      <c r="Y78" s="5" t="s">
        <v>574</v>
      </c>
      <c r="Z78" s="5" t="s">
        <v>495</v>
      </c>
      <c r="AA78" s="6" t="s">
        <v>496</v>
      </c>
      <c r="AB78" s="6" t="s">
        <v>143</v>
      </c>
      <c r="AC78" s="6" t="s">
        <v>143</v>
      </c>
      <c r="AD78" s="5"/>
      <c r="AE78" s="6" t="s">
        <v>143</v>
      </c>
      <c r="AF78" s="6" t="s">
        <v>575</v>
      </c>
      <c r="AG78" s="5" t="s">
        <v>576</v>
      </c>
      <c r="AH78" s="5" t="s">
        <v>500</v>
      </c>
      <c r="AI78" s="6" t="s">
        <v>501</v>
      </c>
      <c r="AJ78" s="6" t="s">
        <v>441</v>
      </c>
      <c r="AK78" s="6" t="s">
        <v>496</v>
      </c>
      <c r="AL78" s="6" t="s">
        <v>577</v>
      </c>
      <c r="AM78" s="6" t="s">
        <v>143</v>
      </c>
      <c r="AN78" s="5" t="s">
        <v>578</v>
      </c>
      <c r="AO78" s="6" t="s">
        <v>152</v>
      </c>
      <c r="AP78" s="6" t="s">
        <v>143</v>
      </c>
      <c r="AQ78" s="6" t="s">
        <v>152</v>
      </c>
      <c r="AR78" s="5"/>
      <c r="AS78" s="5"/>
      <c r="AT78" s="5"/>
      <c r="AU78" s="5"/>
      <c r="AV78" s="5"/>
      <c r="AW78" s="6" t="s">
        <v>233</v>
      </c>
      <c r="AX78" s="7" t="s">
        <v>504</v>
      </c>
      <c r="AY78" s="6" t="s">
        <v>219</v>
      </c>
      <c r="AZ78" s="6" t="s">
        <v>557</v>
      </c>
      <c r="BA78" s="7" t="s">
        <v>506</v>
      </c>
    </row>
    <row r="79" customFormat="false" ht="12.75" hidden="false" customHeight="true" outlineLevel="0" collapsed="false">
      <c r="A79" s="5" t="s">
        <v>180</v>
      </c>
      <c r="B79" s="6" t="s">
        <v>219</v>
      </c>
      <c r="C79" s="6" t="s">
        <v>152</v>
      </c>
      <c r="D79" s="6" t="s">
        <v>579</v>
      </c>
      <c r="E79" s="7" t="s">
        <v>530</v>
      </c>
      <c r="F79" s="8" t="str">
        <f aca="false">HYPERLINK("http://dof.gob.mx/nota_detalle.php?codigo=5468354&amp;fecha=31/12/2016")</f>
        <v>http://dof.gob.mx/nota_detalle.php?codigo=5468354&amp;fecha=31/12/2016</v>
      </c>
      <c r="G79" s="6" t="s">
        <v>531</v>
      </c>
      <c r="H79" s="6" t="s">
        <v>221</v>
      </c>
      <c r="I79" s="5" t="s">
        <v>269</v>
      </c>
      <c r="J79" s="6" t="s">
        <v>579</v>
      </c>
      <c r="K79" s="9"/>
      <c r="L79" s="5" t="s">
        <v>487</v>
      </c>
      <c r="M79" s="6" t="s">
        <v>532</v>
      </c>
      <c r="N79" s="6" t="s">
        <v>532</v>
      </c>
      <c r="O79" s="6" t="s">
        <v>136</v>
      </c>
      <c r="P79" s="6" t="s">
        <v>136</v>
      </c>
      <c r="Q79" s="6" t="s">
        <v>533</v>
      </c>
      <c r="R79" s="5"/>
      <c r="S79" s="5"/>
      <c r="T79" s="5" t="s">
        <v>534</v>
      </c>
      <c r="U79" s="5" t="s">
        <v>559</v>
      </c>
      <c r="V79" s="6"/>
      <c r="W79" s="6" t="s">
        <v>536</v>
      </c>
      <c r="X79" s="5" t="s">
        <v>537</v>
      </c>
      <c r="Y79" s="5" t="s">
        <v>494</v>
      </c>
      <c r="Z79" s="5" t="s">
        <v>495</v>
      </c>
      <c r="AA79" s="6" t="s">
        <v>496</v>
      </c>
      <c r="AB79" s="5" t="s">
        <v>538</v>
      </c>
      <c r="AC79" s="5" t="s">
        <v>202</v>
      </c>
      <c r="AD79" s="5"/>
      <c r="AE79" s="5" t="s">
        <v>580</v>
      </c>
      <c r="AF79" s="6" t="s">
        <v>501</v>
      </c>
      <c r="AG79" s="5" t="s">
        <v>499</v>
      </c>
      <c r="AH79" s="5" t="s">
        <v>500</v>
      </c>
      <c r="AI79" s="6" t="s">
        <v>501</v>
      </c>
      <c r="AJ79" s="6" t="s">
        <v>441</v>
      </c>
      <c r="AK79" s="6" t="s">
        <v>496</v>
      </c>
      <c r="AL79" s="6" t="s">
        <v>136</v>
      </c>
      <c r="AM79" s="6" t="s">
        <v>143</v>
      </c>
      <c r="AN79" s="6" t="s">
        <v>143</v>
      </c>
      <c r="AO79" s="6" t="s">
        <v>152</v>
      </c>
      <c r="AP79" s="6" t="s">
        <v>143</v>
      </c>
      <c r="AQ79" s="6" t="s">
        <v>152</v>
      </c>
      <c r="AR79" s="8" t="str">
        <f aca="false">HYPERLINK("http://dof.gob.mx/nota_detalle.php?codigo=5468354&amp;fecha=31/12/2016")</f>
        <v>http://dof.gob.mx/nota_detalle.php?codigo=5468354&amp;fecha=31/12/2016</v>
      </c>
      <c r="AS79" s="5"/>
      <c r="AT79" s="5"/>
      <c r="AU79" s="5"/>
      <c r="AV79" s="8" t="str">
        <f aca="false">HYPERLINK("http://sepadabcs.gob.mx/transparencia/SUBAGROPECUARIO/BENEFICIARIOS%20CONCURRENCIA%20E%20IPASSA%202016.pdf")</f>
        <v>http://sepadabcs.gob.mx/transparencia/SUBAGROPECUARIO/BENEFICIARIOS%20CONCURRENCIA%20E%20IPASSA%202016.pdf</v>
      </c>
      <c r="AW79" s="6" t="s">
        <v>245</v>
      </c>
      <c r="AX79" s="7" t="s">
        <v>504</v>
      </c>
      <c r="AY79" s="6" t="s">
        <v>219</v>
      </c>
      <c r="AZ79" s="6" t="s">
        <v>581</v>
      </c>
      <c r="BA79" s="7" t="s">
        <v>506</v>
      </c>
    </row>
    <row r="80" customFormat="false" ht="12.75" hidden="false" customHeight="true" outlineLevel="0" collapsed="false">
      <c r="A80" s="5" t="s">
        <v>180</v>
      </c>
      <c r="B80" s="6" t="s">
        <v>219</v>
      </c>
      <c r="C80" s="6" t="s">
        <v>152</v>
      </c>
      <c r="D80" s="6" t="s">
        <v>582</v>
      </c>
      <c r="E80" s="7" t="s">
        <v>530</v>
      </c>
      <c r="F80" s="8" t="str">
        <f aca="false">HYPERLINK("http://dof.gob.mx/nota_detalle.php?codigo=5468361&amp;fecha=31/12/2016")</f>
        <v>http://dof.gob.mx/nota_detalle.php?codigo=5468361&amp;fecha=31/12/2016</v>
      </c>
      <c r="G80" s="6" t="s">
        <v>531</v>
      </c>
      <c r="H80" s="6" t="s">
        <v>221</v>
      </c>
      <c r="I80" s="5" t="s">
        <v>269</v>
      </c>
      <c r="J80" s="6" t="s">
        <v>582</v>
      </c>
      <c r="K80" s="9"/>
      <c r="L80" s="5" t="s">
        <v>487</v>
      </c>
      <c r="M80" s="6" t="s">
        <v>532</v>
      </c>
      <c r="N80" s="6" t="s">
        <v>532</v>
      </c>
      <c r="O80" s="6" t="s">
        <v>136</v>
      </c>
      <c r="P80" s="6" t="s">
        <v>136</v>
      </c>
      <c r="Q80" s="6" t="s">
        <v>533</v>
      </c>
      <c r="R80" s="5"/>
      <c r="S80" s="5"/>
      <c r="T80" s="5" t="s">
        <v>534</v>
      </c>
      <c r="U80" s="5" t="s">
        <v>559</v>
      </c>
      <c r="V80" s="6"/>
      <c r="W80" s="6" t="s">
        <v>536</v>
      </c>
      <c r="X80" s="5" t="s">
        <v>537</v>
      </c>
      <c r="Y80" s="5" t="s">
        <v>494</v>
      </c>
      <c r="Z80" s="5" t="s">
        <v>495</v>
      </c>
      <c r="AA80" s="6" t="s">
        <v>496</v>
      </c>
      <c r="AB80" s="5" t="s">
        <v>538</v>
      </c>
      <c r="AC80" s="5" t="s">
        <v>202</v>
      </c>
      <c r="AD80" s="5"/>
      <c r="AE80" s="5" t="s">
        <v>583</v>
      </c>
      <c r="AF80" s="6" t="s">
        <v>501</v>
      </c>
      <c r="AG80" s="5" t="s">
        <v>526</v>
      </c>
      <c r="AH80" s="5" t="s">
        <v>500</v>
      </c>
      <c r="AI80" s="6" t="s">
        <v>501</v>
      </c>
      <c r="AJ80" s="6" t="s">
        <v>441</v>
      </c>
      <c r="AK80" s="6" t="s">
        <v>496</v>
      </c>
      <c r="AL80" s="6" t="s">
        <v>136</v>
      </c>
      <c r="AM80" s="6" t="s">
        <v>143</v>
      </c>
      <c r="AN80" s="5" t="s">
        <v>556</v>
      </c>
      <c r="AO80" s="6" t="s">
        <v>152</v>
      </c>
      <c r="AP80" s="6" t="s">
        <v>143</v>
      </c>
      <c r="AQ80" s="6" t="s">
        <v>153</v>
      </c>
      <c r="AR80" s="8" t="str">
        <f aca="false">HYPERLINK("http://dof.gob.mx/nota_detalle.php?codigo=5468361&amp;fecha=31/12/2016 ")</f>
        <v>http://dof.gob.mx/nota_detalle.php?codigo=5468361&amp;fecha=31/12/2016 </v>
      </c>
      <c r="AS80" s="5"/>
      <c r="AT80" s="5"/>
      <c r="AU80" s="5"/>
      <c r="AV80" s="8" t="str">
        <f aca="false">HYPERLINK("http://sepadabcs.gob.mx/transparencia/SUBAGROPECUARIO/BENEFICIARIOS%20CONCURRENCIA%20E%20IPASSA%202016.pdf")</f>
        <v>http://sepadabcs.gob.mx/transparencia/SUBAGROPECUARIO/BENEFICIARIOS%20CONCURRENCIA%20E%20IPASSA%202016.pdf</v>
      </c>
      <c r="AW80" s="6" t="s">
        <v>245</v>
      </c>
      <c r="AX80" s="7" t="s">
        <v>504</v>
      </c>
      <c r="AY80" s="6" t="s">
        <v>219</v>
      </c>
      <c r="AZ80" s="6" t="s">
        <v>581</v>
      </c>
      <c r="BA80" s="7" t="s">
        <v>506</v>
      </c>
    </row>
    <row r="81" customFormat="false" ht="12.75" hidden="false" customHeight="true" outlineLevel="0" collapsed="false">
      <c r="A81" s="5" t="s">
        <v>180</v>
      </c>
      <c r="B81" s="6" t="s">
        <v>219</v>
      </c>
      <c r="C81" s="6" t="s">
        <v>152</v>
      </c>
      <c r="D81" s="6" t="s">
        <v>584</v>
      </c>
      <c r="E81" s="7" t="s">
        <v>542</v>
      </c>
      <c r="F81" s="8" t="str">
        <f aca="false">HYPERLINK("http://dof.gob.mx/nota_detalle.php?codigo=5468354&amp;fecha=31/12/2016")</f>
        <v>http://dof.gob.mx/nota_detalle.php?codigo=5468354&amp;fecha=31/12/2016</v>
      </c>
      <c r="G81" s="6" t="s">
        <v>531</v>
      </c>
      <c r="H81" s="6" t="s">
        <v>221</v>
      </c>
      <c r="I81" s="5" t="s">
        <v>269</v>
      </c>
      <c r="J81" s="6" t="s">
        <v>584</v>
      </c>
      <c r="K81" s="9"/>
      <c r="L81" s="5" t="s">
        <v>487</v>
      </c>
      <c r="M81" s="6" t="s">
        <v>532</v>
      </c>
      <c r="N81" s="6" t="s">
        <v>532</v>
      </c>
      <c r="O81" s="6" t="s">
        <v>136</v>
      </c>
      <c r="P81" s="6" t="s">
        <v>136</v>
      </c>
      <c r="Q81" s="6" t="s">
        <v>533</v>
      </c>
      <c r="R81" s="5"/>
      <c r="S81" s="5"/>
      <c r="T81" s="5" t="s">
        <v>534</v>
      </c>
      <c r="U81" s="5" t="s">
        <v>559</v>
      </c>
      <c r="V81" s="6"/>
      <c r="W81" s="6" t="s">
        <v>544</v>
      </c>
      <c r="X81" s="5" t="s">
        <v>537</v>
      </c>
      <c r="Y81" s="5" t="s">
        <v>494</v>
      </c>
      <c r="Z81" s="5" t="s">
        <v>495</v>
      </c>
      <c r="AA81" s="6" t="s">
        <v>496</v>
      </c>
      <c r="AB81" s="5" t="s">
        <v>538</v>
      </c>
      <c r="AC81" s="5" t="s">
        <v>202</v>
      </c>
      <c r="AD81" s="5"/>
      <c r="AE81" s="6" t="s">
        <v>143</v>
      </c>
      <c r="AF81" s="6" t="s">
        <v>501</v>
      </c>
      <c r="AG81" s="5" t="s">
        <v>514</v>
      </c>
      <c r="AH81" s="5" t="s">
        <v>500</v>
      </c>
      <c r="AI81" s="6" t="s">
        <v>501</v>
      </c>
      <c r="AJ81" s="6" t="s">
        <v>441</v>
      </c>
      <c r="AK81" s="6" t="s">
        <v>496</v>
      </c>
      <c r="AL81" s="6" t="s">
        <v>136</v>
      </c>
      <c r="AM81" s="6" t="s">
        <v>143</v>
      </c>
      <c r="AN81" s="5" t="s">
        <v>585</v>
      </c>
      <c r="AO81" s="6" t="s">
        <v>152</v>
      </c>
      <c r="AP81" s="6" t="s">
        <v>143</v>
      </c>
      <c r="AQ81" s="6" t="s">
        <v>153</v>
      </c>
      <c r="AR81" s="8" t="str">
        <f aca="false">HYPERLINK("http://dof.gob.mx/nota_detalle.php?codigo=5468354&amp;fecha=31/12/2016")</f>
        <v>http://dof.gob.mx/nota_detalle.php?codigo=5468354&amp;fecha=31/12/2016</v>
      </c>
      <c r="AS81" s="5"/>
      <c r="AT81" s="5"/>
      <c r="AU81" s="5"/>
      <c r="AV81" s="8" t="str">
        <f aca="false">HYPERLINK("http://sepadabcs.gob.mx/transparencia/SUBAGROPECUARIO/BENEFICIARIOS%20CONCURRENCIA%20E%20IPASSA%202016.pdf")</f>
        <v>http://sepadabcs.gob.mx/transparencia/SUBAGROPECUARIO/BENEFICIARIOS%20CONCURRENCIA%20E%20IPASSA%202016.pdf</v>
      </c>
      <c r="AW81" s="6" t="s">
        <v>245</v>
      </c>
      <c r="AX81" s="7" t="s">
        <v>504</v>
      </c>
      <c r="AY81" s="6" t="s">
        <v>219</v>
      </c>
      <c r="AZ81" s="6" t="s">
        <v>581</v>
      </c>
      <c r="BA81" s="7" t="s">
        <v>506</v>
      </c>
    </row>
    <row r="82" customFormat="false" ht="12.75" hidden="false" customHeight="true" outlineLevel="0" collapsed="false">
      <c r="A82" s="5" t="s">
        <v>180</v>
      </c>
      <c r="B82" s="6" t="s">
        <v>219</v>
      </c>
      <c r="C82" s="6" t="s">
        <v>152</v>
      </c>
      <c r="D82" s="6" t="s">
        <v>586</v>
      </c>
      <c r="E82" s="7" t="s">
        <v>542</v>
      </c>
      <c r="F82" s="8" t="str">
        <f aca="false">HYPERLINK("http://dof.gob.mx/nota_detalle.php?codigo=5468361&amp;fecha=31/12/2016")</f>
        <v>http://dof.gob.mx/nota_detalle.php?codigo=5468361&amp;fecha=31/12/2016</v>
      </c>
      <c r="G82" s="6" t="s">
        <v>531</v>
      </c>
      <c r="H82" s="6" t="s">
        <v>221</v>
      </c>
      <c r="I82" s="5" t="s">
        <v>269</v>
      </c>
      <c r="J82" s="6" t="s">
        <v>586</v>
      </c>
      <c r="K82" s="9"/>
      <c r="L82" s="5" t="s">
        <v>487</v>
      </c>
      <c r="M82" s="6" t="s">
        <v>532</v>
      </c>
      <c r="N82" s="6" t="s">
        <v>532</v>
      </c>
      <c r="O82" s="6" t="s">
        <v>136</v>
      </c>
      <c r="P82" s="6" t="s">
        <v>136</v>
      </c>
      <c r="Q82" s="6" t="s">
        <v>533</v>
      </c>
      <c r="R82" s="5"/>
      <c r="S82" s="5"/>
      <c r="T82" s="5" t="s">
        <v>534</v>
      </c>
      <c r="U82" s="5" t="s">
        <v>559</v>
      </c>
      <c r="V82" s="6"/>
      <c r="W82" s="6" t="s">
        <v>544</v>
      </c>
      <c r="X82" s="5" t="s">
        <v>537</v>
      </c>
      <c r="Y82" s="5" t="s">
        <v>494</v>
      </c>
      <c r="Z82" s="5" t="s">
        <v>495</v>
      </c>
      <c r="AA82" s="6" t="s">
        <v>496</v>
      </c>
      <c r="AB82" s="5" t="s">
        <v>538</v>
      </c>
      <c r="AC82" s="5" t="s">
        <v>202</v>
      </c>
      <c r="AD82" s="5"/>
      <c r="AE82" s="6" t="s">
        <v>143</v>
      </c>
      <c r="AF82" s="6" t="s">
        <v>501</v>
      </c>
      <c r="AG82" s="5" t="s">
        <v>526</v>
      </c>
      <c r="AH82" s="5" t="s">
        <v>500</v>
      </c>
      <c r="AI82" s="6" t="s">
        <v>501</v>
      </c>
      <c r="AJ82" s="6" t="s">
        <v>441</v>
      </c>
      <c r="AK82" s="6" t="s">
        <v>496</v>
      </c>
      <c r="AL82" s="6" t="s">
        <v>136</v>
      </c>
      <c r="AM82" s="6" t="s">
        <v>143</v>
      </c>
      <c r="AN82" s="5" t="s">
        <v>587</v>
      </c>
      <c r="AO82" s="6" t="s">
        <v>152</v>
      </c>
      <c r="AP82" s="6" t="s">
        <v>143</v>
      </c>
      <c r="AQ82" s="6" t="s">
        <v>153</v>
      </c>
      <c r="AR82" s="8" t="str">
        <f aca="false">HYPERLINK("http://dof.gob.mx/nota_detalle.php?codigo=5468361&amp;fecha=31/12/2016 ")</f>
        <v>http://dof.gob.mx/nota_detalle.php?codigo=5468361&amp;fecha=31/12/2016 </v>
      </c>
      <c r="AS82" s="5"/>
      <c r="AT82" s="5"/>
      <c r="AU82" s="5"/>
      <c r="AV82" s="8" t="str">
        <f aca="false">HYPERLINK("http://sepadabcs.gob.mx/transparencia/SUBAGROPECUARIO/BENEFICIARIOS%20CONCURRENCIA%20E%20IPASSA%202016.pdf")</f>
        <v>http://sepadabcs.gob.mx/transparencia/SUBAGROPECUARIO/BENEFICIARIOS%20CONCURRENCIA%20E%20IPASSA%202016.pdf</v>
      </c>
      <c r="AW82" s="6" t="s">
        <v>245</v>
      </c>
      <c r="AX82" s="7" t="s">
        <v>504</v>
      </c>
      <c r="AY82" s="6" t="s">
        <v>219</v>
      </c>
      <c r="AZ82" s="6" t="s">
        <v>581</v>
      </c>
      <c r="BA82" s="7" t="s">
        <v>506</v>
      </c>
    </row>
    <row r="83" customFormat="false" ht="12.75" hidden="false" customHeight="true" outlineLevel="0" collapsed="false">
      <c r="A83" s="5" t="s">
        <v>180</v>
      </c>
      <c r="B83" s="6" t="s">
        <v>219</v>
      </c>
      <c r="C83" s="6" t="s">
        <v>152</v>
      </c>
      <c r="D83" s="6" t="s">
        <v>588</v>
      </c>
      <c r="E83" s="7" t="s">
        <v>517</v>
      </c>
      <c r="F83" s="8" t="str">
        <f aca="false">HYPERLINK("http://dof.gob.mx/nota_detalle.php?codigo=5468361&amp;fecha=31/12/2016")</f>
        <v>http://dof.gob.mx/nota_detalle.php?codigo=5468361&amp;fecha=31/12/2016</v>
      </c>
      <c r="G83" s="6" t="s">
        <v>531</v>
      </c>
      <c r="H83" s="6" t="s">
        <v>221</v>
      </c>
      <c r="I83" s="5" t="s">
        <v>269</v>
      </c>
      <c r="J83" s="6" t="s">
        <v>588</v>
      </c>
      <c r="K83" s="9"/>
      <c r="L83" s="5" t="s">
        <v>487</v>
      </c>
      <c r="M83" s="6" t="s">
        <v>547</v>
      </c>
      <c r="N83" s="6" t="s">
        <v>547</v>
      </c>
      <c r="O83" s="6" t="s">
        <v>136</v>
      </c>
      <c r="P83" s="6" t="s">
        <v>136</v>
      </c>
      <c r="Q83" s="6" t="s">
        <v>548</v>
      </c>
      <c r="R83" s="5"/>
      <c r="S83" s="5"/>
      <c r="T83" s="5" t="s">
        <v>549</v>
      </c>
      <c r="U83" s="5" t="s">
        <v>550</v>
      </c>
      <c r="V83" s="6"/>
      <c r="W83" s="6" t="s">
        <v>551</v>
      </c>
      <c r="X83" s="5" t="s">
        <v>552</v>
      </c>
      <c r="Y83" s="5" t="s">
        <v>494</v>
      </c>
      <c r="Z83" s="5" t="s">
        <v>495</v>
      </c>
      <c r="AA83" s="6" t="s">
        <v>496</v>
      </c>
      <c r="AB83" s="5" t="s">
        <v>538</v>
      </c>
      <c r="AC83" s="5" t="s">
        <v>202</v>
      </c>
      <c r="AD83" s="5"/>
      <c r="AE83" s="6" t="s">
        <v>143</v>
      </c>
      <c r="AF83" s="5" t="s">
        <v>589</v>
      </c>
      <c r="AG83" s="5" t="s">
        <v>526</v>
      </c>
      <c r="AH83" s="5" t="s">
        <v>500</v>
      </c>
      <c r="AI83" s="6" t="s">
        <v>501</v>
      </c>
      <c r="AJ83" s="6" t="s">
        <v>441</v>
      </c>
      <c r="AK83" s="6" t="s">
        <v>496</v>
      </c>
      <c r="AL83" s="6" t="s">
        <v>136</v>
      </c>
      <c r="AM83" s="6" t="s">
        <v>143</v>
      </c>
      <c r="AN83" s="5" t="s">
        <v>590</v>
      </c>
      <c r="AO83" s="6" t="s">
        <v>152</v>
      </c>
      <c r="AP83" s="6" t="s">
        <v>143</v>
      </c>
      <c r="AQ83" s="6" t="s">
        <v>153</v>
      </c>
      <c r="AR83" s="8" t="str">
        <f aca="false">HYPERLINK("http://dof.gob.mx/nota_detalle.php?codigo=5468361&amp;fecha=31/12/2016")</f>
        <v>http://dof.gob.mx/nota_detalle.php?codigo=5468361&amp;fecha=31/12/2016</v>
      </c>
      <c r="AS83" s="5"/>
      <c r="AT83" s="5"/>
      <c r="AU83" s="5"/>
      <c r="AV83" s="8" t="str">
        <f aca="false">HYPERLINK("http://sepadabcs.gob.mx/transparencia/SUBAGROPECUARIO/BENEFICIARIOS%20CONCURRENCIA%20E%20IPASSA%202016.pdf")</f>
        <v>http://sepadabcs.gob.mx/transparencia/SUBAGROPECUARIO/BENEFICIARIOS%20CONCURRENCIA%20E%20IPASSA%202016.pdf</v>
      </c>
      <c r="AW83" s="6" t="s">
        <v>245</v>
      </c>
      <c r="AX83" s="7" t="s">
        <v>504</v>
      </c>
      <c r="AY83" s="6" t="s">
        <v>219</v>
      </c>
      <c r="AZ83" s="6" t="s">
        <v>581</v>
      </c>
      <c r="BA83" s="7" t="s">
        <v>506</v>
      </c>
    </row>
    <row r="84" customFormat="false" ht="12.75" hidden="false" customHeight="true" outlineLevel="0" collapsed="false">
      <c r="A84" s="5" t="s">
        <v>123</v>
      </c>
      <c r="B84" s="6" t="s">
        <v>124</v>
      </c>
      <c r="C84" s="6" t="s">
        <v>152</v>
      </c>
      <c r="D84" s="6" t="s">
        <v>591</v>
      </c>
      <c r="E84" s="11" t="s">
        <v>143</v>
      </c>
      <c r="F84" s="5"/>
      <c r="G84" s="6"/>
      <c r="H84" s="6"/>
      <c r="I84" s="5" t="s">
        <v>269</v>
      </c>
      <c r="J84" s="6" t="s">
        <v>591</v>
      </c>
      <c r="K84" s="9" t="s">
        <v>136</v>
      </c>
      <c r="L84" s="5" t="s">
        <v>143</v>
      </c>
      <c r="M84" s="6" t="s">
        <v>136</v>
      </c>
      <c r="N84" s="6" t="s">
        <v>136</v>
      </c>
      <c r="O84" s="6" t="s">
        <v>136</v>
      </c>
      <c r="P84" s="6" t="s">
        <v>136</v>
      </c>
      <c r="Q84" s="6" t="s">
        <v>136</v>
      </c>
      <c r="R84" s="5"/>
      <c r="S84" s="5"/>
      <c r="T84" s="5" t="s">
        <v>143</v>
      </c>
      <c r="U84" s="5" t="s">
        <v>143</v>
      </c>
      <c r="V84" s="6"/>
      <c r="W84" s="6"/>
      <c r="X84" s="6" t="s">
        <v>143</v>
      </c>
      <c r="Y84" s="6" t="s">
        <v>143</v>
      </c>
      <c r="Z84" s="6" t="s">
        <v>143</v>
      </c>
      <c r="AA84" s="6" t="s">
        <v>143</v>
      </c>
      <c r="AB84" s="6" t="s">
        <v>143</v>
      </c>
      <c r="AC84" s="6" t="s">
        <v>143</v>
      </c>
      <c r="AD84" s="5"/>
      <c r="AE84" s="6" t="s">
        <v>143</v>
      </c>
      <c r="AF84" s="6" t="s">
        <v>143</v>
      </c>
      <c r="AG84" s="6" t="s">
        <v>143</v>
      </c>
      <c r="AH84" s="6" t="s">
        <v>143</v>
      </c>
      <c r="AI84" s="6" t="s">
        <v>143</v>
      </c>
      <c r="AJ84" s="6" t="s">
        <v>441</v>
      </c>
      <c r="AK84" s="6" t="s">
        <v>143</v>
      </c>
      <c r="AL84" s="6"/>
      <c r="AM84" s="6" t="s">
        <v>143</v>
      </c>
      <c r="AN84" s="6" t="s">
        <v>143</v>
      </c>
      <c r="AO84" s="6" t="s">
        <v>152</v>
      </c>
      <c r="AP84" s="6" t="s">
        <v>143</v>
      </c>
      <c r="AQ84" s="6" t="s">
        <v>152</v>
      </c>
      <c r="AR84" s="5"/>
      <c r="AS84" s="5"/>
      <c r="AT84" s="5"/>
      <c r="AU84" s="5"/>
      <c r="AV84" s="5"/>
      <c r="AW84" s="6" t="s">
        <v>154</v>
      </c>
      <c r="AX84" s="7" t="s">
        <v>592</v>
      </c>
      <c r="AY84" s="6" t="s">
        <v>124</v>
      </c>
      <c r="AZ84" s="6" t="s">
        <v>154</v>
      </c>
      <c r="BA84" s="7" t="s">
        <v>593</v>
      </c>
    </row>
    <row r="85" customFormat="false" ht="12.75" hidden="false" customHeight="true" outlineLevel="0" collapsed="false">
      <c r="A85" s="5" t="s">
        <v>123</v>
      </c>
      <c r="B85" s="6" t="s">
        <v>219</v>
      </c>
      <c r="C85" s="6" t="s">
        <v>152</v>
      </c>
      <c r="D85" s="6" t="s">
        <v>594</v>
      </c>
      <c r="E85" s="11" t="s">
        <v>143</v>
      </c>
      <c r="F85" s="5"/>
      <c r="G85" s="6"/>
      <c r="H85" s="6"/>
      <c r="I85" s="5" t="s">
        <v>269</v>
      </c>
      <c r="J85" s="6" t="s">
        <v>594</v>
      </c>
      <c r="K85" s="9" t="s">
        <v>136</v>
      </c>
      <c r="L85" s="5" t="s">
        <v>143</v>
      </c>
      <c r="M85" s="6" t="s">
        <v>136</v>
      </c>
      <c r="N85" s="6" t="s">
        <v>136</v>
      </c>
      <c r="O85" s="6" t="s">
        <v>136</v>
      </c>
      <c r="P85" s="6" t="s">
        <v>136</v>
      </c>
      <c r="Q85" s="6" t="s">
        <v>136</v>
      </c>
      <c r="R85" s="5"/>
      <c r="S85" s="5"/>
      <c r="T85" s="5" t="s">
        <v>143</v>
      </c>
      <c r="U85" s="5" t="s">
        <v>143</v>
      </c>
      <c r="V85" s="6"/>
      <c r="W85" s="6"/>
      <c r="X85" s="6" t="s">
        <v>143</v>
      </c>
      <c r="Y85" s="6" t="s">
        <v>143</v>
      </c>
      <c r="Z85" s="6" t="s">
        <v>143</v>
      </c>
      <c r="AA85" s="6" t="s">
        <v>143</v>
      </c>
      <c r="AB85" s="6" t="s">
        <v>143</v>
      </c>
      <c r="AC85" s="6" t="s">
        <v>143</v>
      </c>
      <c r="AD85" s="5"/>
      <c r="AE85" s="6" t="s">
        <v>143</v>
      </c>
      <c r="AF85" s="6" t="s">
        <v>143</v>
      </c>
      <c r="AG85" s="6" t="s">
        <v>143</v>
      </c>
      <c r="AH85" s="6" t="s">
        <v>143</v>
      </c>
      <c r="AI85" s="6" t="s">
        <v>143</v>
      </c>
      <c r="AJ85" s="6" t="s">
        <v>441</v>
      </c>
      <c r="AK85" s="6" t="s">
        <v>143</v>
      </c>
      <c r="AL85" s="6"/>
      <c r="AM85" s="6" t="s">
        <v>143</v>
      </c>
      <c r="AN85" s="6" t="s">
        <v>143</v>
      </c>
      <c r="AO85" s="6" t="s">
        <v>152</v>
      </c>
      <c r="AP85" s="6" t="s">
        <v>143</v>
      </c>
      <c r="AQ85" s="6" t="s">
        <v>152</v>
      </c>
      <c r="AR85" s="5"/>
      <c r="AS85" s="5"/>
      <c r="AT85" s="5"/>
      <c r="AU85" s="5"/>
      <c r="AV85" s="5"/>
      <c r="AW85" s="6" t="s">
        <v>221</v>
      </c>
      <c r="AX85" s="7" t="s">
        <v>592</v>
      </c>
      <c r="AY85" s="6" t="s">
        <v>219</v>
      </c>
      <c r="AZ85" s="6" t="s">
        <v>221</v>
      </c>
      <c r="BA85" s="7" t="s">
        <v>593</v>
      </c>
    </row>
    <row r="86" customFormat="false" ht="12.75" hidden="false" customHeight="true" outlineLevel="0" collapsed="false">
      <c r="A86" s="5" t="s">
        <v>123</v>
      </c>
      <c r="B86" s="6" t="s">
        <v>219</v>
      </c>
      <c r="C86" s="6" t="s">
        <v>152</v>
      </c>
      <c r="D86" s="6" t="s">
        <v>595</v>
      </c>
      <c r="E86" s="11" t="s">
        <v>143</v>
      </c>
      <c r="F86" s="5"/>
      <c r="G86" s="6"/>
      <c r="H86" s="6"/>
      <c r="I86" s="5" t="s">
        <v>269</v>
      </c>
      <c r="J86" s="6" t="s">
        <v>595</v>
      </c>
      <c r="K86" s="9" t="s">
        <v>136</v>
      </c>
      <c r="L86" s="5" t="s">
        <v>143</v>
      </c>
      <c r="M86" s="6" t="s">
        <v>136</v>
      </c>
      <c r="N86" s="6" t="s">
        <v>136</v>
      </c>
      <c r="O86" s="6" t="s">
        <v>136</v>
      </c>
      <c r="P86" s="6" t="s">
        <v>136</v>
      </c>
      <c r="Q86" s="6" t="s">
        <v>136</v>
      </c>
      <c r="R86" s="5"/>
      <c r="S86" s="5"/>
      <c r="T86" s="5" t="s">
        <v>143</v>
      </c>
      <c r="U86" s="5" t="s">
        <v>143</v>
      </c>
      <c r="V86" s="6"/>
      <c r="W86" s="6"/>
      <c r="X86" s="6" t="s">
        <v>143</v>
      </c>
      <c r="Y86" s="6" t="s">
        <v>143</v>
      </c>
      <c r="Z86" s="6" t="s">
        <v>143</v>
      </c>
      <c r="AA86" s="6" t="s">
        <v>143</v>
      </c>
      <c r="AB86" s="6" t="s">
        <v>143</v>
      </c>
      <c r="AC86" s="6" t="s">
        <v>143</v>
      </c>
      <c r="AD86" s="5"/>
      <c r="AE86" s="6" t="s">
        <v>143</v>
      </c>
      <c r="AF86" s="6" t="s">
        <v>143</v>
      </c>
      <c r="AG86" s="6" t="s">
        <v>143</v>
      </c>
      <c r="AH86" s="6" t="s">
        <v>143</v>
      </c>
      <c r="AI86" s="6" t="s">
        <v>143</v>
      </c>
      <c r="AJ86" s="6" t="s">
        <v>441</v>
      </c>
      <c r="AK86" s="6" t="s">
        <v>143</v>
      </c>
      <c r="AL86" s="6"/>
      <c r="AM86" s="6" t="s">
        <v>143</v>
      </c>
      <c r="AN86" s="6" t="s">
        <v>143</v>
      </c>
      <c r="AO86" s="6" t="s">
        <v>152</v>
      </c>
      <c r="AP86" s="6" t="s">
        <v>143</v>
      </c>
      <c r="AQ86" s="6" t="s">
        <v>152</v>
      </c>
      <c r="AR86" s="5"/>
      <c r="AS86" s="5"/>
      <c r="AT86" s="5"/>
      <c r="AU86" s="5"/>
      <c r="AV86" s="5"/>
      <c r="AW86" s="6" t="s">
        <v>233</v>
      </c>
      <c r="AX86" s="7" t="s">
        <v>592</v>
      </c>
      <c r="AY86" s="6" t="s">
        <v>219</v>
      </c>
      <c r="AZ86" s="6" t="s">
        <v>233</v>
      </c>
      <c r="BA86" s="7" t="s">
        <v>593</v>
      </c>
    </row>
    <row r="87" customFormat="false" ht="12.75" hidden="false" customHeight="true" outlineLevel="0" collapsed="false">
      <c r="A87" s="5" t="s">
        <v>123</v>
      </c>
      <c r="B87" s="6" t="s">
        <v>219</v>
      </c>
      <c r="C87" s="6" t="s">
        <v>152</v>
      </c>
      <c r="D87" s="6" t="s">
        <v>596</v>
      </c>
      <c r="E87" s="11" t="s">
        <v>143</v>
      </c>
      <c r="F87" s="5"/>
      <c r="G87" s="6"/>
      <c r="H87" s="6"/>
      <c r="I87" s="5" t="s">
        <v>269</v>
      </c>
      <c r="J87" s="6" t="s">
        <v>596</v>
      </c>
      <c r="K87" s="9" t="s">
        <v>136</v>
      </c>
      <c r="L87" s="5" t="s">
        <v>143</v>
      </c>
      <c r="M87" s="6" t="s">
        <v>136</v>
      </c>
      <c r="N87" s="6" t="s">
        <v>136</v>
      </c>
      <c r="O87" s="6" t="s">
        <v>136</v>
      </c>
      <c r="P87" s="6" t="s">
        <v>136</v>
      </c>
      <c r="Q87" s="6" t="s">
        <v>136</v>
      </c>
      <c r="R87" s="5"/>
      <c r="S87" s="5"/>
      <c r="T87" s="5" t="s">
        <v>143</v>
      </c>
      <c r="U87" s="5" t="s">
        <v>143</v>
      </c>
      <c r="V87" s="6"/>
      <c r="W87" s="6"/>
      <c r="X87" s="6" t="s">
        <v>143</v>
      </c>
      <c r="Y87" s="6" t="s">
        <v>143</v>
      </c>
      <c r="Z87" s="6" t="s">
        <v>143</v>
      </c>
      <c r="AA87" s="6" t="s">
        <v>143</v>
      </c>
      <c r="AB87" s="6" t="s">
        <v>143</v>
      </c>
      <c r="AC87" s="6" t="s">
        <v>143</v>
      </c>
      <c r="AD87" s="5"/>
      <c r="AE87" s="6" t="s">
        <v>143</v>
      </c>
      <c r="AF87" s="6" t="s">
        <v>143</v>
      </c>
      <c r="AG87" s="6" t="s">
        <v>143</v>
      </c>
      <c r="AH87" s="6" t="s">
        <v>143</v>
      </c>
      <c r="AI87" s="6" t="s">
        <v>143</v>
      </c>
      <c r="AJ87" s="6" t="s">
        <v>441</v>
      </c>
      <c r="AK87" s="6" t="s">
        <v>143</v>
      </c>
      <c r="AL87" s="6"/>
      <c r="AM87" s="6" t="s">
        <v>143</v>
      </c>
      <c r="AN87" s="6" t="s">
        <v>143</v>
      </c>
      <c r="AO87" s="6" t="s">
        <v>152</v>
      </c>
      <c r="AP87" s="6" t="s">
        <v>143</v>
      </c>
      <c r="AQ87" s="6" t="s">
        <v>152</v>
      </c>
      <c r="AR87" s="5"/>
      <c r="AS87" s="5"/>
      <c r="AT87" s="5"/>
      <c r="AU87" s="5"/>
      <c r="AV87" s="5"/>
      <c r="AW87" s="6" t="s">
        <v>245</v>
      </c>
      <c r="AX87" s="7" t="s">
        <v>592</v>
      </c>
      <c r="AY87" s="6" t="s">
        <v>219</v>
      </c>
      <c r="AZ87" s="6" t="s">
        <v>245</v>
      </c>
      <c r="BA87" s="7" t="s">
        <v>593</v>
      </c>
    </row>
    <row r="88" customFormat="false" ht="12.75" hidden="false" customHeight="true" outlineLevel="0" collapsed="false">
      <c r="A88" s="5" t="s">
        <v>123</v>
      </c>
      <c r="B88" s="6" t="s">
        <v>219</v>
      </c>
      <c r="C88" s="6" t="s">
        <v>152</v>
      </c>
      <c r="D88" s="6" t="s">
        <v>597</v>
      </c>
      <c r="E88" s="11" t="s">
        <v>143</v>
      </c>
      <c r="F88" s="5"/>
      <c r="G88" s="6"/>
      <c r="H88" s="6"/>
      <c r="I88" s="5" t="s">
        <v>269</v>
      </c>
      <c r="J88" s="6" t="s">
        <v>597</v>
      </c>
      <c r="K88" s="9" t="s">
        <v>136</v>
      </c>
      <c r="L88" s="5" t="s">
        <v>143</v>
      </c>
      <c r="M88" s="6" t="s">
        <v>136</v>
      </c>
      <c r="N88" s="6" t="s">
        <v>136</v>
      </c>
      <c r="O88" s="6" t="s">
        <v>136</v>
      </c>
      <c r="P88" s="6" t="s">
        <v>136</v>
      </c>
      <c r="Q88" s="6" t="s">
        <v>136</v>
      </c>
      <c r="R88" s="5"/>
      <c r="S88" s="5"/>
      <c r="T88" s="5" t="s">
        <v>143</v>
      </c>
      <c r="U88" s="5" t="s">
        <v>143</v>
      </c>
      <c r="V88" s="6"/>
      <c r="W88" s="6"/>
      <c r="X88" s="6" t="s">
        <v>143</v>
      </c>
      <c r="Y88" s="6" t="s">
        <v>143</v>
      </c>
      <c r="Z88" s="6" t="s">
        <v>143</v>
      </c>
      <c r="AA88" s="6" t="s">
        <v>143</v>
      </c>
      <c r="AB88" s="6" t="s">
        <v>143</v>
      </c>
      <c r="AC88" s="6" t="s">
        <v>143</v>
      </c>
      <c r="AD88" s="5"/>
      <c r="AE88" s="6" t="s">
        <v>143</v>
      </c>
      <c r="AF88" s="6" t="s">
        <v>143</v>
      </c>
      <c r="AG88" s="6" t="s">
        <v>143</v>
      </c>
      <c r="AH88" s="6" t="s">
        <v>143</v>
      </c>
      <c r="AI88" s="6" t="s">
        <v>143</v>
      </c>
      <c r="AJ88" s="6" t="s">
        <v>441</v>
      </c>
      <c r="AK88" s="6" t="s">
        <v>143</v>
      </c>
      <c r="AL88" s="6"/>
      <c r="AM88" s="6" t="s">
        <v>143</v>
      </c>
      <c r="AN88" s="6" t="s">
        <v>143</v>
      </c>
      <c r="AO88" s="6" t="s">
        <v>152</v>
      </c>
      <c r="AP88" s="6" t="s">
        <v>143</v>
      </c>
      <c r="AQ88" s="6" t="s">
        <v>152</v>
      </c>
      <c r="AR88" s="5"/>
      <c r="AS88" s="5"/>
      <c r="AT88" s="5"/>
      <c r="AU88" s="5"/>
      <c r="AV88" s="5"/>
      <c r="AW88" s="6" t="s">
        <v>258</v>
      </c>
      <c r="AX88" s="7" t="s">
        <v>592</v>
      </c>
      <c r="AY88" s="6" t="s">
        <v>219</v>
      </c>
      <c r="AZ88" s="6" t="s">
        <v>258</v>
      </c>
      <c r="BA88" s="7" t="s">
        <v>593</v>
      </c>
    </row>
    <row r="89" customFormat="false" ht="12.75" hidden="false" customHeight="true" outlineLevel="0" collapsed="false">
      <c r="A89" s="5" t="s">
        <v>180</v>
      </c>
      <c r="B89" s="6" t="s">
        <v>124</v>
      </c>
      <c r="C89" s="6" t="s">
        <v>152</v>
      </c>
      <c r="D89" s="6" t="s">
        <v>598</v>
      </c>
      <c r="E89" s="7" t="s">
        <v>599</v>
      </c>
      <c r="F89" s="8" t="str">
        <f aca="false">HYPERLINK("http://www.dof.gob.mx/nota_detalle.php?codigo=5421845&amp;fecha=30/12/2015")</f>
        <v>http://www.dof.gob.mx/nota_detalle.php?codigo=5421845&amp;fecha=30/12/2015</v>
      </c>
      <c r="G89" s="6" t="s">
        <v>424</v>
      </c>
      <c r="H89" s="6" t="s">
        <v>129</v>
      </c>
      <c r="I89" s="5" t="s">
        <v>269</v>
      </c>
      <c r="J89" s="6" t="s">
        <v>598</v>
      </c>
      <c r="K89" s="9" t="s">
        <v>600</v>
      </c>
      <c r="L89" s="5" t="s">
        <v>175</v>
      </c>
      <c r="M89" s="6" t="s">
        <v>601</v>
      </c>
      <c r="N89" s="6" t="s">
        <v>136</v>
      </c>
      <c r="O89" s="6" t="s">
        <v>602</v>
      </c>
      <c r="P89" s="6"/>
      <c r="Q89" s="6"/>
      <c r="R89" s="5"/>
      <c r="S89" s="5"/>
      <c r="T89" s="5" t="s">
        <v>603</v>
      </c>
      <c r="U89" s="5" t="s">
        <v>604</v>
      </c>
      <c r="V89" s="6"/>
      <c r="W89" s="6" t="s">
        <v>605</v>
      </c>
      <c r="X89" s="5" t="s">
        <v>493</v>
      </c>
      <c r="Y89" s="5" t="s">
        <v>606</v>
      </c>
      <c r="Z89" s="5" t="s">
        <v>607</v>
      </c>
      <c r="AA89" s="6" t="s">
        <v>124</v>
      </c>
      <c r="AB89" s="5" t="s">
        <v>608</v>
      </c>
      <c r="AC89" s="5" t="s">
        <v>609</v>
      </c>
      <c r="AD89" s="5"/>
      <c r="AE89" s="6" t="s">
        <v>143</v>
      </c>
      <c r="AF89" s="6" t="s">
        <v>610</v>
      </c>
      <c r="AG89" s="6" t="s">
        <v>611</v>
      </c>
      <c r="AH89" s="5" t="s">
        <v>612</v>
      </c>
      <c r="AI89" s="6" t="s">
        <v>610</v>
      </c>
      <c r="AJ89" s="6" t="s">
        <v>441</v>
      </c>
      <c r="AK89" s="6" t="s">
        <v>149</v>
      </c>
      <c r="AL89" s="6" t="s">
        <v>370</v>
      </c>
      <c r="AM89" s="6" t="s">
        <v>143</v>
      </c>
      <c r="AN89" s="6" t="s">
        <v>143</v>
      </c>
      <c r="AO89" s="6" t="s">
        <v>152</v>
      </c>
      <c r="AP89" s="6"/>
      <c r="AQ89" s="6" t="s">
        <v>152</v>
      </c>
      <c r="AR89" s="8" t="str">
        <f aca="false">HYPERLINK("http://sepadabcs.gob.mx/transparencia/ltaipebcs/NORMATECA/REGLAS_DE_OPERACION/Reglas-Operacion-2016-sagarpa.pdf")</f>
        <v>http://sepadabcs.gob.mx/transparencia/ltaipebcs/NORMATECA/REGLAS_DE_OPERACION/Reglas-Operacion-2016-sagarpa.pdf</v>
      </c>
      <c r="AS89" s="5"/>
      <c r="AT89" s="5"/>
      <c r="AU89" s="5"/>
      <c r="AV89" s="8" t="str">
        <f aca="false">HYPERLINK("http://sepadabcs.gob.mx/transparencia/SUBAGROPECUARIO/Padron%20Beneficiarios%20PESA%20y%20Extensionismo%202016.pdf")</f>
        <v>http://sepadabcs.gob.mx/transparencia/SUBAGROPECUARIO/Padron%20Beneficiarios%20PESA%20y%20Extensionismo%202016.pdf</v>
      </c>
      <c r="AW89" s="6" t="s">
        <v>154</v>
      </c>
      <c r="AX89" s="7" t="s">
        <v>613</v>
      </c>
      <c r="AY89" s="6" t="s">
        <v>124</v>
      </c>
      <c r="AZ89" s="6" t="s">
        <v>614</v>
      </c>
      <c r="BA89" s="7" t="s">
        <v>615</v>
      </c>
    </row>
    <row r="90" customFormat="false" ht="12.75" hidden="false" customHeight="true" outlineLevel="0" collapsed="false">
      <c r="A90" s="5" t="s">
        <v>180</v>
      </c>
      <c r="B90" s="6" t="s">
        <v>124</v>
      </c>
      <c r="C90" s="6" t="s">
        <v>152</v>
      </c>
      <c r="D90" s="6" t="s">
        <v>616</v>
      </c>
      <c r="E90" s="7" t="s">
        <v>617</v>
      </c>
      <c r="F90" s="8" t="str">
        <f aca="false">HYPERLINK("http://www.dof.gob.mx/nota_detalle.php?codigo=5421845&amp;fecha=30/12/2015")</f>
        <v>http://www.dof.gob.mx/nota_detalle.php?codigo=5421845&amp;fecha=30/12/2015</v>
      </c>
      <c r="G90" s="6" t="s">
        <v>424</v>
      </c>
      <c r="H90" s="6" t="s">
        <v>129</v>
      </c>
      <c r="I90" s="5" t="s">
        <v>269</v>
      </c>
      <c r="J90" s="6" t="s">
        <v>616</v>
      </c>
      <c r="K90" s="9" t="s">
        <v>618</v>
      </c>
      <c r="L90" s="5" t="s">
        <v>619</v>
      </c>
      <c r="M90" s="6" t="s">
        <v>620</v>
      </c>
      <c r="N90" s="6" t="s">
        <v>136</v>
      </c>
      <c r="O90" s="6" t="s">
        <v>621</v>
      </c>
      <c r="P90" s="6"/>
      <c r="Q90" s="6"/>
      <c r="R90" s="5"/>
      <c r="S90" s="5"/>
      <c r="T90" s="5" t="s">
        <v>603</v>
      </c>
      <c r="U90" s="5" t="s">
        <v>604</v>
      </c>
      <c r="V90" s="6"/>
      <c r="W90" s="6" t="s">
        <v>622</v>
      </c>
      <c r="X90" s="5" t="s">
        <v>493</v>
      </c>
      <c r="Y90" s="5" t="s">
        <v>606</v>
      </c>
      <c r="Z90" s="5" t="s">
        <v>607</v>
      </c>
      <c r="AA90" s="6" t="s">
        <v>124</v>
      </c>
      <c r="AB90" s="5" t="s">
        <v>608</v>
      </c>
      <c r="AC90" s="5" t="s">
        <v>609</v>
      </c>
      <c r="AD90" s="5"/>
      <c r="AE90" s="6" t="s">
        <v>143</v>
      </c>
      <c r="AF90" s="6" t="s">
        <v>623</v>
      </c>
      <c r="AG90" s="6" t="s">
        <v>624</v>
      </c>
      <c r="AH90" s="5" t="s">
        <v>625</v>
      </c>
      <c r="AI90" s="6" t="s">
        <v>623</v>
      </c>
      <c r="AJ90" s="6" t="s">
        <v>441</v>
      </c>
      <c r="AK90" s="6" t="s">
        <v>149</v>
      </c>
      <c r="AL90" s="6" t="s">
        <v>370</v>
      </c>
      <c r="AM90" s="6" t="s">
        <v>143</v>
      </c>
      <c r="AN90" s="6" t="s">
        <v>143</v>
      </c>
      <c r="AO90" s="6" t="s">
        <v>152</v>
      </c>
      <c r="AP90" s="6"/>
      <c r="AQ90" s="6" t="s">
        <v>152</v>
      </c>
      <c r="AR90" s="8" t="str">
        <f aca="false">HYPERLINK("http://sepadabcs.gob.mx/transparencia/ltaipebcs/NORMATECA/REGLAS_DE_OPERACION/Reglas-Operacion-2016-sagarpa.pdf")</f>
        <v>http://sepadabcs.gob.mx/transparencia/ltaipebcs/NORMATECA/REGLAS_DE_OPERACION/Reglas-Operacion-2016-sagarpa.pdf</v>
      </c>
      <c r="AS90" s="5"/>
      <c r="AT90" s="5"/>
      <c r="AU90" s="5"/>
      <c r="AV90" s="8" t="str">
        <f aca="false">HYPERLINK("http://sepadabcs.gob.mx/transparencia/SUBAGROPECUARIO/Padron%20Beneficiarios%20PESA%20y%20Extensionismo%202016.pdf")</f>
        <v>http://sepadabcs.gob.mx/transparencia/SUBAGROPECUARIO/Padron%20Beneficiarios%20PESA%20y%20Extensionismo%202016.pdf</v>
      </c>
      <c r="AW90" s="6" t="s">
        <v>154</v>
      </c>
      <c r="AX90" s="7" t="s">
        <v>613</v>
      </c>
      <c r="AY90" s="6" t="s">
        <v>124</v>
      </c>
      <c r="AZ90" s="6" t="s">
        <v>614</v>
      </c>
      <c r="BA90" s="7" t="s">
        <v>615</v>
      </c>
    </row>
    <row r="91" customFormat="false" ht="12.75" hidden="false" customHeight="true" outlineLevel="0" collapsed="false">
      <c r="A91" s="5" t="s">
        <v>180</v>
      </c>
      <c r="B91" s="6" t="s">
        <v>124</v>
      </c>
      <c r="C91" s="6" t="s">
        <v>152</v>
      </c>
      <c r="D91" s="6" t="s">
        <v>626</v>
      </c>
      <c r="E91" s="7" t="s">
        <v>599</v>
      </c>
      <c r="F91" s="8" t="str">
        <f aca="false">HYPERLINK("http://www.dof.gob.mx/nota_detalle.php?codigo=5421845&amp;fecha=30/12/2015")</f>
        <v>http://www.dof.gob.mx/nota_detalle.php?codigo=5421845&amp;fecha=30/12/2015</v>
      </c>
      <c r="G91" s="6" t="s">
        <v>424</v>
      </c>
      <c r="H91" s="6" t="s">
        <v>129</v>
      </c>
      <c r="I91" s="5" t="s">
        <v>269</v>
      </c>
      <c r="J91" s="6" t="s">
        <v>626</v>
      </c>
      <c r="K91" s="9" t="s">
        <v>600</v>
      </c>
      <c r="L91" s="5" t="s">
        <v>175</v>
      </c>
      <c r="M91" s="6" t="s">
        <v>601</v>
      </c>
      <c r="N91" s="6" t="s">
        <v>136</v>
      </c>
      <c r="O91" s="6" t="s">
        <v>602</v>
      </c>
      <c r="P91" s="6" t="s">
        <v>627</v>
      </c>
      <c r="Q91" s="6"/>
      <c r="R91" s="5"/>
      <c r="S91" s="5"/>
      <c r="T91" s="5" t="s">
        <v>603</v>
      </c>
      <c r="U91" s="5" t="s">
        <v>604</v>
      </c>
      <c r="V91" s="6"/>
      <c r="W91" s="6" t="s">
        <v>605</v>
      </c>
      <c r="X91" s="5" t="s">
        <v>493</v>
      </c>
      <c r="Y91" s="5" t="s">
        <v>606</v>
      </c>
      <c r="Z91" s="5" t="s">
        <v>607</v>
      </c>
      <c r="AA91" s="6" t="s">
        <v>124</v>
      </c>
      <c r="AB91" s="5" t="s">
        <v>608</v>
      </c>
      <c r="AC91" s="5" t="s">
        <v>609</v>
      </c>
      <c r="AD91" s="5"/>
      <c r="AE91" s="6" t="s">
        <v>143</v>
      </c>
      <c r="AF91" s="6" t="s">
        <v>610</v>
      </c>
      <c r="AG91" s="6" t="s">
        <v>611</v>
      </c>
      <c r="AH91" s="5" t="s">
        <v>612</v>
      </c>
      <c r="AI91" s="6" t="s">
        <v>610</v>
      </c>
      <c r="AJ91" s="6" t="s">
        <v>441</v>
      </c>
      <c r="AK91" s="6" t="s">
        <v>149</v>
      </c>
      <c r="AL91" s="6" t="s">
        <v>370</v>
      </c>
      <c r="AM91" s="6" t="s">
        <v>143</v>
      </c>
      <c r="AN91" s="6" t="s">
        <v>143</v>
      </c>
      <c r="AO91" s="6" t="s">
        <v>152</v>
      </c>
      <c r="AP91" s="6"/>
      <c r="AQ91" s="6" t="s">
        <v>152</v>
      </c>
      <c r="AR91" s="8" t="str">
        <f aca="false">HYPERLINK("http://sepadabcs.gob.mx/transparencia/ltaipebcs/NORMATECA/REGLAS_DE_OPERACION/Reglas-Operacion-2016-sagarpa.pdf")</f>
        <v>http://sepadabcs.gob.mx/transparencia/ltaipebcs/NORMATECA/REGLAS_DE_OPERACION/Reglas-Operacion-2016-sagarpa.pdf</v>
      </c>
      <c r="AS91" s="5"/>
      <c r="AT91" s="5"/>
      <c r="AU91" s="5"/>
      <c r="AV91" s="8" t="str">
        <f aca="false">HYPERLINK("http://sepadabcs.gob.mx/transparencia/SUBAGROPECUARIO/Padron%20Beneficiarios%20PESA%20y%20Extensionismo%202016.pdf")</f>
        <v>http://sepadabcs.gob.mx/transparencia/SUBAGROPECUARIO/Padron%20Beneficiarios%20PESA%20y%20Extensionismo%202016.pdf</v>
      </c>
      <c r="AW91" s="6" t="s">
        <v>154</v>
      </c>
      <c r="AX91" s="7" t="s">
        <v>613</v>
      </c>
      <c r="AY91" s="6" t="s">
        <v>124</v>
      </c>
      <c r="AZ91" s="6" t="s">
        <v>614</v>
      </c>
      <c r="BA91" s="7" t="s">
        <v>628</v>
      </c>
    </row>
    <row r="92" customFormat="false" ht="12.75" hidden="false" customHeight="true" outlineLevel="0" collapsed="false">
      <c r="A92" s="5" t="s">
        <v>180</v>
      </c>
      <c r="B92" s="6" t="s">
        <v>124</v>
      </c>
      <c r="C92" s="6" t="s">
        <v>152</v>
      </c>
      <c r="D92" s="6" t="s">
        <v>629</v>
      </c>
      <c r="E92" s="7" t="s">
        <v>617</v>
      </c>
      <c r="F92" s="8" t="str">
        <f aca="false">HYPERLINK("http://www.dof.gob.mx/nota_detalle.php?codigo=5421845&amp;fecha=30/12/2015")</f>
        <v>http://www.dof.gob.mx/nota_detalle.php?codigo=5421845&amp;fecha=30/12/2015</v>
      </c>
      <c r="G92" s="6" t="s">
        <v>424</v>
      </c>
      <c r="H92" s="6" t="s">
        <v>129</v>
      </c>
      <c r="I92" s="5" t="s">
        <v>269</v>
      </c>
      <c r="J92" s="6" t="s">
        <v>629</v>
      </c>
      <c r="K92" s="9" t="s">
        <v>618</v>
      </c>
      <c r="L92" s="5" t="s">
        <v>619</v>
      </c>
      <c r="M92" s="6" t="s">
        <v>620</v>
      </c>
      <c r="N92" s="6" t="s">
        <v>136</v>
      </c>
      <c r="O92" s="6" t="s">
        <v>621</v>
      </c>
      <c r="P92" s="6" t="s">
        <v>630</v>
      </c>
      <c r="Q92" s="6"/>
      <c r="R92" s="5"/>
      <c r="S92" s="5"/>
      <c r="T92" s="5" t="s">
        <v>603</v>
      </c>
      <c r="U92" s="5" t="s">
        <v>604</v>
      </c>
      <c r="V92" s="6"/>
      <c r="W92" s="6" t="s">
        <v>622</v>
      </c>
      <c r="X92" s="5" t="s">
        <v>493</v>
      </c>
      <c r="Y92" s="5" t="s">
        <v>606</v>
      </c>
      <c r="Z92" s="5" t="s">
        <v>607</v>
      </c>
      <c r="AA92" s="6" t="s">
        <v>124</v>
      </c>
      <c r="AB92" s="5" t="s">
        <v>608</v>
      </c>
      <c r="AC92" s="5" t="s">
        <v>609</v>
      </c>
      <c r="AD92" s="5"/>
      <c r="AE92" s="6" t="s">
        <v>143</v>
      </c>
      <c r="AF92" s="6" t="s">
        <v>623</v>
      </c>
      <c r="AG92" s="6" t="s">
        <v>624</v>
      </c>
      <c r="AH92" s="5" t="s">
        <v>625</v>
      </c>
      <c r="AI92" s="6" t="s">
        <v>623</v>
      </c>
      <c r="AJ92" s="6" t="s">
        <v>441</v>
      </c>
      <c r="AK92" s="6" t="s">
        <v>149</v>
      </c>
      <c r="AL92" s="6" t="s">
        <v>370</v>
      </c>
      <c r="AM92" s="6" t="s">
        <v>143</v>
      </c>
      <c r="AN92" s="6" t="s">
        <v>143</v>
      </c>
      <c r="AO92" s="6" t="s">
        <v>152</v>
      </c>
      <c r="AP92" s="6"/>
      <c r="AQ92" s="6" t="s">
        <v>152</v>
      </c>
      <c r="AR92" s="8" t="str">
        <f aca="false">HYPERLINK("http://sepadabcs.gob.mx/transparencia/ltaipebcs/NORMATECA/REGLAS_DE_OPERACION/Reglas-Operacion-2016-sagarpa.pdf")</f>
        <v>http://sepadabcs.gob.mx/transparencia/ltaipebcs/NORMATECA/REGLAS_DE_OPERACION/Reglas-Operacion-2016-sagarpa.pdf</v>
      </c>
      <c r="AS92" s="5"/>
      <c r="AT92" s="5"/>
      <c r="AU92" s="5"/>
      <c r="AV92" s="8" t="str">
        <f aca="false">HYPERLINK("http://sepadabcs.gob.mx/transparencia/SUBAGROPECUARIO/Padron%20Beneficiarios%20PESA%20y%20Extensionismo%202016.pdf")</f>
        <v>http://sepadabcs.gob.mx/transparencia/SUBAGROPECUARIO/Padron%20Beneficiarios%20PESA%20y%20Extensionismo%202016.pdf</v>
      </c>
      <c r="AW92" s="6" t="s">
        <v>154</v>
      </c>
      <c r="AX92" s="7" t="s">
        <v>613</v>
      </c>
      <c r="AY92" s="6" t="s">
        <v>124</v>
      </c>
      <c r="AZ92" s="6" t="s">
        <v>614</v>
      </c>
      <c r="BA92" s="7" t="s">
        <v>631</v>
      </c>
    </row>
    <row r="93" customFormat="false" ht="12.75" hidden="false" customHeight="true" outlineLevel="0" collapsed="false">
      <c r="A93" s="5" t="s">
        <v>180</v>
      </c>
      <c r="B93" s="6" t="s">
        <v>219</v>
      </c>
      <c r="C93" s="6" t="s">
        <v>152</v>
      </c>
      <c r="D93" s="6" t="s">
        <v>632</v>
      </c>
      <c r="E93" s="7" t="s">
        <v>599</v>
      </c>
      <c r="F93" s="8" t="str">
        <f aca="false">HYPERLINK("http://www.dof.gob.mx/nota_detalle.php?codigo=5421845&amp;fecha=30/12/2015")</f>
        <v>http://www.dof.gob.mx/nota_detalle.php?codigo=5421845&amp;fecha=30/12/2015</v>
      </c>
      <c r="G93" s="6" t="s">
        <v>531</v>
      </c>
      <c r="H93" s="6" t="s">
        <v>232</v>
      </c>
      <c r="I93" s="5" t="s">
        <v>269</v>
      </c>
      <c r="J93" s="6" t="s">
        <v>632</v>
      </c>
      <c r="K93" s="9"/>
      <c r="L93" s="5" t="s">
        <v>175</v>
      </c>
      <c r="M93" s="6" t="s">
        <v>633</v>
      </c>
      <c r="N93" s="6" t="s">
        <v>136</v>
      </c>
      <c r="O93" s="6" t="s">
        <v>136</v>
      </c>
      <c r="P93" s="6"/>
      <c r="Q93" s="6"/>
      <c r="R93" s="5"/>
      <c r="S93" s="5"/>
      <c r="T93" s="5" t="s">
        <v>603</v>
      </c>
      <c r="U93" s="5" t="s">
        <v>634</v>
      </c>
      <c r="V93" s="6"/>
      <c r="W93" s="6" t="s">
        <v>605</v>
      </c>
      <c r="X93" s="5" t="s">
        <v>493</v>
      </c>
      <c r="Y93" s="5" t="s">
        <v>606</v>
      </c>
      <c r="Z93" s="5" t="s">
        <v>635</v>
      </c>
      <c r="AA93" s="6" t="s">
        <v>219</v>
      </c>
      <c r="AB93" s="5" t="s">
        <v>636</v>
      </c>
      <c r="AC93" s="5" t="s">
        <v>609</v>
      </c>
      <c r="AD93" s="5"/>
      <c r="AE93" s="6" t="s">
        <v>143</v>
      </c>
      <c r="AF93" s="6" t="s">
        <v>610</v>
      </c>
      <c r="AG93" s="6" t="s">
        <v>611</v>
      </c>
      <c r="AH93" s="5" t="s">
        <v>612</v>
      </c>
      <c r="AI93" s="6" t="s">
        <v>610</v>
      </c>
      <c r="AJ93" s="6" t="s">
        <v>441</v>
      </c>
      <c r="AK93" s="6" t="s">
        <v>149</v>
      </c>
      <c r="AL93" s="6" t="s">
        <v>637</v>
      </c>
      <c r="AM93" s="6" t="s">
        <v>143</v>
      </c>
      <c r="AN93" s="6" t="s">
        <v>143</v>
      </c>
      <c r="AO93" s="6" t="s">
        <v>152</v>
      </c>
      <c r="AP93" s="6"/>
      <c r="AQ93" s="6" t="s">
        <v>152</v>
      </c>
      <c r="AR93" s="8" t="str">
        <f aca="false">HYPERLINK("http://sepadabcs.gob.mx/transparencia/ltaipebcs/NORMATECA/REGLAS_DE_OPERACION/Reglas%20de%20Operacion%20SAGARPA%202017.pdf")</f>
        <v>http://sepadabcs.gob.mx/transparencia/ltaipebcs/NORMATECA/REGLAS_DE_OPERACION/Reglas%20de%20Operacion%20SAGARPA%202017.pdf</v>
      </c>
      <c r="AS93" s="5"/>
      <c r="AT93" s="5"/>
      <c r="AU93" s="5"/>
      <c r="AV93" s="5"/>
      <c r="AW93" s="6" t="s">
        <v>638</v>
      </c>
      <c r="AX93" s="7" t="s">
        <v>613</v>
      </c>
      <c r="AY93" s="6" t="s">
        <v>219</v>
      </c>
      <c r="AZ93" s="6" t="s">
        <v>639</v>
      </c>
      <c r="BA93" s="7" t="s">
        <v>156</v>
      </c>
    </row>
    <row r="94" customFormat="false" ht="12.75" hidden="false" customHeight="true" outlineLevel="0" collapsed="false">
      <c r="A94" s="5" t="s">
        <v>180</v>
      </c>
      <c r="B94" s="6" t="s">
        <v>219</v>
      </c>
      <c r="C94" s="6" t="s">
        <v>152</v>
      </c>
      <c r="D94" s="6" t="s">
        <v>640</v>
      </c>
      <c r="E94" s="7" t="s">
        <v>641</v>
      </c>
      <c r="F94" s="8" t="str">
        <f aca="false">HYPERLINK("http://www.dof.gob.mx/nota_detalle.php?codigo=5421845&amp;fecha=30/12/2015")</f>
        <v>http://www.dof.gob.mx/nota_detalle.php?codigo=5421845&amp;fecha=30/12/2015</v>
      </c>
      <c r="G94" s="6" t="s">
        <v>531</v>
      </c>
      <c r="H94" s="6" t="s">
        <v>232</v>
      </c>
      <c r="I94" s="5" t="s">
        <v>269</v>
      </c>
      <c r="J94" s="6" t="s">
        <v>640</v>
      </c>
      <c r="K94" s="9"/>
      <c r="L94" s="5" t="s">
        <v>175</v>
      </c>
      <c r="M94" s="6" t="s">
        <v>633</v>
      </c>
      <c r="N94" s="6" t="s">
        <v>136</v>
      </c>
      <c r="O94" s="6" t="s">
        <v>136</v>
      </c>
      <c r="P94" s="6"/>
      <c r="Q94" s="6"/>
      <c r="R94" s="5"/>
      <c r="S94" s="5"/>
      <c r="T94" s="5" t="s">
        <v>603</v>
      </c>
      <c r="U94" s="5" t="s">
        <v>634</v>
      </c>
      <c r="V94" s="6"/>
      <c r="W94" s="6" t="s">
        <v>605</v>
      </c>
      <c r="X94" s="5" t="s">
        <v>493</v>
      </c>
      <c r="Y94" s="5" t="s">
        <v>606</v>
      </c>
      <c r="Z94" s="5" t="s">
        <v>635</v>
      </c>
      <c r="AA94" s="6" t="s">
        <v>219</v>
      </c>
      <c r="AB94" s="5" t="s">
        <v>636</v>
      </c>
      <c r="AC94" s="5" t="s">
        <v>609</v>
      </c>
      <c r="AD94" s="5"/>
      <c r="AE94" s="6" t="s">
        <v>143</v>
      </c>
      <c r="AF94" s="6" t="s">
        <v>610</v>
      </c>
      <c r="AG94" s="6" t="s">
        <v>611</v>
      </c>
      <c r="AH94" s="5" t="s">
        <v>612</v>
      </c>
      <c r="AI94" s="6" t="s">
        <v>610</v>
      </c>
      <c r="AJ94" s="6" t="s">
        <v>441</v>
      </c>
      <c r="AK94" s="6" t="s">
        <v>149</v>
      </c>
      <c r="AL94" s="6" t="s">
        <v>637</v>
      </c>
      <c r="AM94" s="6" t="s">
        <v>143</v>
      </c>
      <c r="AN94" s="6" t="s">
        <v>143</v>
      </c>
      <c r="AO94" s="6" t="s">
        <v>152</v>
      </c>
      <c r="AP94" s="6"/>
      <c r="AQ94" s="6" t="s">
        <v>152</v>
      </c>
      <c r="AR94" s="8" t="str">
        <f aca="false">HYPERLINK("http://sepadabcs.gob.mx/transparencia/ltaipebcs/NORMATECA/REGLAS_DE_OPERACION/Reglas%20de%20Operacion%20SAGARPA%202017.pdf")</f>
        <v>http://sepadabcs.gob.mx/transparencia/ltaipebcs/NORMATECA/REGLAS_DE_OPERACION/Reglas%20de%20Operacion%20SAGARPA%202017.pdf</v>
      </c>
      <c r="AS94" s="5"/>
      <c r="AT94" s="5"/>
      <c r="AU94" s="5"/>
      <c r="AV94" s="5"/>
      <c r="AW94" s="6" t="s">
        <v>642</v>
      </c>
      <c r="AX94" s="7" t="s">
        <v>613</v>
      </c>
      <c r="AY94" s="6" t="s">
        <v>219</v>
      </c>
      <c r="AZ94" s="6" t="s">
        <v>233</v>
      </c>
      <c r="BA94" s="7" t="s">
        <v>156</v>
      </c>
    </row>
    <row r="95" customFormat="false" ht="12.75" hidden="false" customHeight="true" outlineLevel="0" collapsed="false">
      <c r="A95" s="5" t="s">
        <v>180</v>
      </c>
      <c r="B95" s="6" t="s">
        <v>219</v>
      </c>
      <c r="C95" s="6" t="s">
        <v>152</v>
      </c>
      <c r="D95" s="6" t="s">
        <v>643</v>
      </c>
      <c r="E95" s="7" t="s">
        <v>641</v>
      </c>
      <c r="F95" s="8" t="str">
        <f aca="false">HYPERLINK("http://www.dof.gob.mx/nota_detalle.php?codigo=5421845&amp;fecha=30/12/2015")</f>
        <v>http://www.dof.gob.mx/nota_detalle.php?codigo=5421845&amp;fecha=30/12/2015</v>
      </c>
      <c r="G95" s="6" t="s">
        <v>531</v>
      </c>
      <c r="H95" s="6" t="s">
        <v>232</v>
      </c>
      <c r="I95" s="5" t="s">
        <v>269</v>
      </c>
      <c r="J95" s="6" t="s">
        <v>643</v>
      </c>
      <c r="K95" s="9" t="s">
        <v>644</v>
      </c>
      <c r="L95" s="5" t="s">
        <v>175</v>
      </c>
      <c r="M95" s="6" t="s">
        <v>633</v>
      </c>
      <c r="N95" s="6" t="s">
        <v>136</v>
      </c>
      <c r="O95" s="6" t="s">
        <v>645</v>
      </c>
      <c r="P95" s="6"/>
      <c r="Q95" s="6"/>
      <c r="R95" s="5"/>
      <c r="S95" s="5"/>
      <c r="T95" s="5" t="s">
        <v>603</v>
      </c>
      <c r="U95" s="5" t="s">
        <v>634</v>
      </c>
      <c r="V95" s="6"/>
      <c r="W95" s="6" t="s">
        <v>605</v>
      </c>
      <c r="X95" s="5" t="s">
        <v>493</v>
      </c>
      <c r="Y95" s="5" t="s">
        <v>606</v>
      </c>
      <c r="Z95" s="5" t="s">
        <v>635</v>
      </c>
      <c r="AA95" s="6" t="s">
        <v>219</v>
      </c>
      <c r="AB95" s="5" t="s">
        <v>636</v>
      </c>
      <c r="AC95" s="5" t="s">
        <v>609</v>
      </c>
      <c r="AD95" s="5"/>
      <c r="AE95" s="6" t="s">
        <v>143</v>
      </c>
      <c r="AF95" s="6" t="s">
        <v>610</v>
      </c>
      <c r="AG95" s="6" t="s">
        <v>611</v>
      </c>
      <c r="AH95" s="5" t="s">
        <v>612</v>
      </c>
      <c r="AI95" s="6" t="s">
        <v>610</v>
      </c>
      <c r="AJ95" s="6" t="s">
        <v>441</v>
      </c>
      <c r="AK95" s="6" t="s">
        <v>149</v>
      </c>
      <c r="AL95" s="6" t="s">
        <v>646</v>
      </c>
      <c r="AM95" s="6" t="s">
        <v>143</v>
      </c>
      <c r="AN95" s="6" t="s">
        <v>143</v>
      </c>
      <c r="AO95" s="6" t="s">
        <v>152</v>
      </c>
      <c r="AP95" s="6"/>
      <c r="AQ95" s="6" t="s">
        <v>152</v>
      </c>
      <c r="AR95" s="8" t="str">
        <f aca="false">HYPERLINK("http://sepadabcs.gob.mx/transparencia/ltaipebcs/NORMATECA/REGLAS_DE_OPERACION/Reglas%20de%20Operacion%20SAGARPA%202017.pdf")</f>
        <v>http://sepadabcs.gob.mx/transparencia/ltaipebcs/NORMATECA/REGLAS_DE_OPERACION/Reglas%20de%20Operacion%20SAGARPA%202017.pdf</v>
      </c>
      <c r="AS95" s="5"/>
      <c r="AT95" s="5"/>
      <c r="AU95" s="5"/>
      <c r="AV95" s="5"/>
      <c r="AW95" s="6" t="s">
        <v>647</v>
      </c>
      <c r="AX95" s="7" t="s">
        <v>613</v>
      </c>
      <c r="AY95" s="6" t="s">
        <v>219</v>
      </c>
      <c r="AZ95" s="6" t="s">
        <v>648</v>
      </c>
      <c r="BA95" s="7" t="s">
        <v>156</v>
      </c>
    </row>
    <row r="96" customFormat="false" ht="12.75" hidden="false" customHeight="true" outlineLevel="0" collapsed="false">
      <c r="A96" s="5" t="s">
        <v>180</v>
      </c>
      <c r="B96" s="6" t="s">
        <v>219</v>
      </c>
      <c r="C96" s="6" t="s">
        <v>152</v>
      </c>
      <c r="D96" s="6" t="s">
        <v>649</v>
      </c>
      <c r="E96" s="7" t="s">
        <v>641</v>
      </c>
      <c r="F96" s="8" t="str">
        <f aca="false">HYPERLINK("http://www.dof.gob.mx/nota_detalle.php?codigo=5421845&amp;fecha=30/12/2015")</f>
        <v>http://www.dof.gob.mx/nota_detalle.php?codigo=5421845&amp;fecha=30/12/2015</v>
      </c>
      <c r="G96" s="6" t="s">
        <v>531</v>
      </c>
      <c r="H96" s="6" t="s">
        <v>232</v>
      </c>
      <c r="I96" s="5" t="s">
        <v>269</v>
      </c>
      <c r="J96" s="6" t="s">
        <v>649</v>
      </c>
      <c r="K96" s="9" t="s">
        <v>644</v>
      </c>
      <c r="L96" s="5" t="s">
        <v>175</v>
      </c>
      <c r="M96" s="6" t="s">
        <v>633</v>
      </c>
      <c r="N96" s="6" t="s">
        <v>136</v>
      </c>
      <c r="O96" s="6" t="s">
        <v>650</v>
      </c>
      <c r="P96" s="6"/>
      <c r="Q96" s="6"/>
      <c r="R96" s="5"/>
      <c r="S96" s="5"/>
      <c r="T96" s="5" t="s">
        <v>603</v>
      </c>
      <c r="U96" s="5" t="s">
        <v>634</v>
      </c>
      <c r="V96" s="6"/>
      <c r="W96" s="6" t="s">
        <v>605</v>
      </c>
      <c r="X96" s="5" t="s">
        <v>493</v>
      </c>
      <c r="Y96" s="5" t="s">
        <v>606</v>
      </c>
      <c r="Z96" s="5" t="s">
        <v>635</v>
      </c>
      <c r="AA96" s="6" t="s">
        <v>219</v>
      </c>
      <c r="AB96" s="5" t="s">
        <v>636</v>
      </c>
      <c r="AC96" s="5" t="s">
        <v>609</v>
      </c>
      <c r="AD96" s="5"/>
      <c r="AE96" s="6" t="s">
        <v>143</v>
      </c>
      <c r="AF96" s="6" t="s">
        <v>610</v>
      </c>
      <c r="AG96" s="6" t="s">
        <v>611</v>
      </c>
      <c r="AH96" s="5" t="s">
        <v>612</v>
      </c>
      <c r="AI96" s="6" t="s">
        <v>610</v>
      </c>
      <c r="AJ96" s="6" t="s">
        <v>441</v>
      </c>
      <c r="AK96" s="6" t="s">
        <v>149</v>
      </c>
      <c r="AL96" s="6" t="s">
        <v>651</v>
      </c>
      <c r="AM96" s="6" t="s">
        <v>143</v>
      </c>
      <c r="AN96" s="6" t="s">
        <v>143</v>
      </c>
      <c r="AO96" s="6" t="s">
        <v>152</v>
      </c>
      <c r="AP96" s="6"/>
      <c r="AQ96" s="6" t="s">
        <v>152</v>
      </c>
      <c r="AR96" s="8" t="str">
        <f aca="false">HYPERLINK("http://sepadabcs.gob.mx/transparencia/ltaipebcs/NORMATECA/REGLAS_DE_OPERACION/Reglas%20de%20Operacion%20SAGARPA%202017.pdf")</f>
        <v>http://sepadabcs.gob.mx/transparencia/ltaipebcs/NORMATECA/REGLAS_DE_OPERACION/Reglas%20de%20Operacion%20SAGARPA%202017.pdf</v>
      </c>
      <c r="AS96" s="5"/>
      <c r="AT96" s="5"/>
      <c r="AU96" s="5"/>
      <c r="AV96" s="5"/>
      <c r="AW96" s="6" t="s">
        <v>258</v>
      </c>
      <c r="AX96" s="7" t="s">
        <v>613</v>
      </c>
      <c r="AY96" s="6" t="s">
        <v>219</v>
      </c>
      <c r="AZ96" s="6" t="s">
        <v>652</v>
      </c>
      <c r="BA96" s="7" t="s">
        <v>156</v>
      </c>
    </row>
  </sheetData>
  <mergeCells count="7">
    <mergeCell ref="A2:C2"/>
    <mergeCell ref="D2:F2"/>
    <mergeCell ref="G2:I2"/>
    <mergeCell ref="A3:C3"/>
    <mergeCell ref="D3:F3"/>
    <mergeCell ref="G3:I3"/>
    <mergeCell ref="A6:BB6"/>
  </mergeCells>
  <dataValidations count="5">
    <dataValidation allowBlank="true" operator="between" showDropDown="false" showErrorMessage="true" showInputMessage="false" sqref="A8:A96" type="list">
      <formula1>Hidden_11</formula1>
      <formula2>0</formula2>
    </dataValidation>
    <dataValidation allowBlank="true" operator="between" showDropDown="false" showErrorMessage="true" showInputMessage="false" sqref="C8:C96" type="list">
      <formula1>Hidden_23</formula1>
      <formula2>0</formula2>
    </dataValidation>
    <dataValidation allowBlank="true" operator="between" showDropDown="false" showErrorMessage="true" showInputMessage="false" sqref="AJ8:AJ96" type="list">
      <formula1>Hidden_336</formula1>
      <formula2>0</formula2>
    </dataValidation>
    <dataValidation allowBlank="true" operator="between" showDropDown="false" showErrorMessage="true" showInputMessage="false" sqref="AO8:AO96" type="list">
      <formula1>Hidden_441</formula1>
      <formula2>0</formula2>
    </dataValidation>
    <dataValidation allowBlank="true" operator="between" showDropDown="false" showErrorMessage="true" showInputMessage="false" sqref="AQ8:AQ96" type="list">
      <formula1>Hidden_543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653</v>
      </c>
    </row>
    <row r="2" customFormat="false" ht="15" hidden="false" customHeight="false" outlineLevel="0" collapsed="false">
      <c r="A2" s="0" t="s">
        <v>123</v>
      </c>
    </row>
    <row r="3" customFormat="false" ht="15" hidden="false" customHeight="false" outlineLevel="0" collapsed="false">
      <c r="A3" s="0" t="s">
        <v>264</v>
      </c>
    </row>
    <row r="4" customFormat="false" ht="15" hidden="false" customHeight="false" outlineLevel="0" collapsed="false">
      <c r="A4" s="0" t="s">
        <v>180</v>
      </c>
    </row>
    <row r="5" customFormat="false" ht="15" hidden="false" customHeight="false" outlineLevel="0" collapsed="false">
      <c r="A5" s="0" t="s">
        <v>654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125</v>
      </c>
    </row>
    <row r="2" customFormat="false" ht="15" hidden="false" customHeight="false" outlineLevel="0" collapsed="false">
      <c r="A2" s="0" t="s">
        <v>152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148</v>
      </c>
    </row>
    <row r="2" customFormat="false" ht="15" hidden="false" customHeight="false" outlineLevel="0" collapsed="false">
      <c r="A2" s="0" t="s">
        <v>441</v>
      </c>
    </row>
    <row r="3" customFormat="false" ht="15" hidden="false" customHeight="false" outlineLevel="0" collapsed="false">
      <c r="A3" s="0" t="s">
        <v>655</v>
      </c>
    </row>
    <row r="4" customFormat="false" ht="15" hidden="false" customHeight="false" outlineLevel="0" collapsed="false">
      <c r="A4" s="0" t="s">
        <v>394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125</v>
      </c>
    </row>
    <row r="2" customFormat="false" ht="15" hidden="false" customHeight="false" outlineLevel="0" collapsed="false">
      <c r="A2" s="0" t="s">
        <v>152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153</v>
      </c>
    </row>
    <row r="2" customFormat="false" ht="15" hidden="false" customHeight="false" outlineLevel="0" collapsed="false">
      <c r="A2" s="0" t="s">
        <v>152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C92"/>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B3" activeCellId="2" sqref="D:D D3 B3"/>
    </sheetView>
  </sheetViews>
  <sheetFormatPr defaultRowHeight="12.75" zeroHeight="false" outlineLevelRow="0" outlineLevelCol="0"/>
  <cols>
    <col collapsed="false" customWidth="true" hidden="false" outlineLevel="0" max="1" min="1" style="0" width="8.37"/>
    <col collapsed="false" customWidth="true" hidden="false" outlineLevel="0" max="2" min="2" style="12" width="49.19"/>
    <col collapsed="false" customWidth="true" hidden="false" outlineLevel="0" max="3" min="3" style="0" width="50.12"/>
    <col collapsed="false" customWidth="true" hidden="false" outlineLevel="0" max="1023" min="4" style="0" width="8.67"/>
    <col collapsed="false" customWidth="false" hidden="false" outlineLevel="0" max="1025" min="1024" style="0" width="11.52"/>
  </cols>
  <sheetData>
    <row r="1" customFormat="false" ht="12.75" hidden="true" customHeight="true" outlineLevel="0" collapsed="false">
      <c r="B1" s="12" t="s">
        <v>9</v>
      </c>
      <c r="C1" s="0" t="s">
        <v>9</v>
      </c>
    </row>
    <row r="2" customFormat="false" ht="12.75" hidden="true" customHeight="true" outlineLevel="0" collapsed="false">
      <c r="B2" s="12" t="s">
        <v>656</v>
      </c>
      <c r="C2" s="0" t="s">
        <v>657</v>
      </c>
    </row>
    <row r="3" customFormat="false" ht="12.75" hidden="false" customHeight="true" outlineLevel="0" collapsed="false">
      <c r="A3" s="13" t="s">
        <v>658</v>
      </c>
      <c r="B3" s="13" t="s">
        <v>659</v>
      </c>
      <c r="C3" s="13" t="s">
        <v>660</v>
      </c>
    </row>
    <row r="4" customFormat="false" ht="12.75" hidden="false" customHeight="true" outlineLevel="0" collapsed="false">
      <c r="A4" s="5" t="s">
        <v>126</v>
      </c>
      <c r="B4" s="6" t="s">
        <v>661</v>
      </c>
      <c r="C4" s="5" t="s">
        <v>155</v>
      </c>
    </row>
    <row r="5" customFormat="false" ht="12.75" hidden="false" customHeight="true" outlineLevel="0" collapsed="false">
      <c r="A5" s="5" t="s">
        <v>157</v>
      </c>
      <c r="B5" s="6" t="s">
        <v>661</v>
      </c>
      <c r="C5" s="5" t="s">
        <v>155</v>
      </c>
    </row>
    <row r="6" customFormat="false" ht="12.75" hidden="false" customHeight="true" outlineLevel="0" collapsed="false">
      <c r="A6" s="5" t="s">
        <v>158</v>
      </c>
      <c r="B6" s="6" t="s">
        <v>661</v>
      </c>
      <c r="C6" s="5" t="s">
        <v>155</v>
      </c>
    </row>
    <row r="7" customFormat="false" ht="12.75" hidden="false" customHeight="true" outlineLevel="0" collapsed="false">
      <c r="A7" s="5" t="s">
        <v>179</v>
      </c>
      <c r="B7" s="6" t="s">
        <v>661</v>
      </c>
      <c r="C7" s="5" t="s">
        <v>155</v>
      </c>
    </row>
    <row r="8" customFormat="false" ht="12.75" hidden="false" customHeight="true" outlineLevel="0" collapsed="false">
      <c r="A8" s="5" t="s">
        <v>181</v>
      </c>
      <c r="B8" s="6" t="s">
        <v>661</v>
      </c>
      <c r="C8" s="5" t="s">
        <v>155</v>
      </c>
    </row>
    <row r="9" customFormat="false" ht="12.75" hidden="false" customHeight="true" outlineLevel="0" collapsed="false">
      <c r="A9" s="5" t="s">
        <v>196</v>
      </c>
      <c r="B9" s="6" t="s">
        <v>661</v>
      </c>
      <c r="C9" s="5" t="s">
        <v>155</v>
      </c>
    </row>
    <row r="10" customFormat="false" ht="12.75" hidden="false" customHeight="true" outlineLevel="0" collapsed="false">
      <c r="A10" s="5" t="s">
        <v>198</v>
      </c>
      <c r="B10" s="6" t="s">
        <v>661</v>
      </c>
      <c r="C10" s="5" t="s">
        <v>155</v>
      </c>
    </row>
    <row r="11" customFormat="false" ht="12.75" hidden="false" customHeight="true" outlineLevel="0" collapsed="false">
      <c r="A11" s="5" t="s">
        <v>218</v>
      </c>
      <c r="B11" s="6" t="s">
        <v>661</v>
      </c>
      <c r="C11" s="5" t="s">
        <v>155</v>
      </c>
    </row>
    <row r="12" customFormat="false" ht="12.75" hidden="false" customHeight="true" outlineLevel="0" collapsed="false">
      <c r="A12" s="5" t="s">
        <v>220</v>
      </c>
      <c r="B12" s="6" t="s">
        <v>661</v>
      </c>
      <c r="C12" s="5" t="s">
        <v>155</v>
      </c>
    </row>
    <row r="13" customFormat="false" ht="12.75" hidden="false" customHeight="true" outlineLevel="0" collapsed="false">
      <c r="A13" s="5" t="s">
        <v>222</v>
      </c>
      <c r="B13" s="6" t="s">
        <v>661</v>
      </c>
      <c r="C13" s="5" t="s">
        <v>155</v>
      </c>
    </row>
    <row r="14" customFormat="false" ht="12.75" hidden="false" customHeight="true" outlineLevel="0" collapsed="false">
      <c r="A14" s="5" t="s">
        <v>223</v>
      </c>
      <c r="B14" s="6" t="s">
        <v>661</v>
      </c>
      <c r="C14" s="5" t="s">
        <v>155</v>
      </c>
    </row>
    <row r="15" customFormat="false" ht="12.75" hidden="false" customHeight="true" outlineLevel="0" collapsed="false">
      <c r="A15" s="5" t="s">
        <v>224</v>
      </c>
      <c r="B15" s="6" t="s">
        <v>661</v>
      </c>
      <c r="C15" s="5" t="s">
        <v>155</v>
      </c>
    </row>
    <row r="16" customFormat="false" ht="12.75" hidden="false" customHeight="true" outlineLevel="0" collapsed="false">
      <c r="A16" s="5" t="s">
        <v>225</v>
      </c>
      <c r="B16" s="6" t="s">
        <v>661</v>
      </c>
      <c r="C16" s="5" t="s">
        <v>155</v>
      </c>
    </row>
    <row r="17" customFormat="false" ht="12.75" hidden="false" customHeight="true" outlineLevel="0" collapsed="false">
      <c r="A17" s="5" t="s">
        <v>226</v>
      </c>
      <c r="B17" s="6" t="s">
        <v>661</v>
      </c>
      <c r="C17" s="5" t="s">
        <v>155</v>
      </c>
    </row>
    <row r="18" customFormat="false" ht="12.75" hidden="false" customHeight="true" outlineLevel="0" collapsed="false">
      <c r="A18" s="5" t="s">
        <v>227</v>
      </c>
      <c r="B18" s="6" t="s">
        <v>661</v>
      </c>
      <c r="C18" s="5" t="s">
        <v>155</v>
      </c>
    </row>
    <row r="19" customFormat="false" ht="12.75" hidden="false" customHeight="true" outlineLevel="0" collapsed="false">
      <c r="A19" s="5" t="s">
        <v>228</v>
      </c>
      <c r="B19" s="6" t="s">
        <v>661</v>
      </c>
      <c r="C19" s="5" t="s">
        <v>155</v>
      </c>
    </row>
    <row r="20" customFormat="false" ht="12.75" hidden="false" customHeight="true" outlineLevel="0" collapsed="false">
      <c r="A20" s="5" t="s">
        <v>229</v>
      </c>
      <c r="B20" s="6" t="s">
        <v>661</v>
      </c>
      <c r="C20" s="5" t="s">
        <v>155</v>
      </c>
    </row>
    <row r="21" customFormat="false" ht="12.75" hidden="false" customHeight="true" outlineLevel="0" collapsed="false">
      <c r="A21" s="5" t="s">
        <v>234</v>
      </c>
      <c r="B21" s="6" t="s">
        <v>661</v>
      </c>
      <c r="C21" s="5" t="s">
        <v>155</v>
      </c>
    </row>
    <row r="22" customFormat="false" ht="12.75" hidden="false" customHeight="true" outlineLevel="0" collapsed="false">
      <c r="A22" s="5" t="s">
        <v>235</v>
      </c>
      <c r="B22" s="6" t="s">
        <v>661</v>
      </c>
      <c r="C22" s="5" t="s">
        <v>155</v>
      </c>
    </row>
    <row r="23" customFormat="false" ht="12.75" hidden="false" customHeight="true" outlineLevel="0" collapsed="false">
      <c r="A23" s="5" t="s">
        <v>238</v>
      </c>
      <c r="B23" s="6" t="s">
        <v>661</v>
      </c>
      <c r="C23" s="5" t="s">
        <v>155</v>
      </c>
    </row>
    <row r="24" customFormat="false" ht="12.75" hidden="false" customHeight="true" outlineLevel="0" collapsed="false">
      <c r="A24" s="5" t="s">
        <v>239</v>
      </c>
      <c r="B24" s="6" t="s">
        <v>661</v>
      </c>
      <c r="C24" s="5" t="s">
        <v>155</v>
      </c>
    </row>
    <row r="25" customFormat="false" ht="12.75" hidden="false" customHeight="true" outlineLevel="0" collapsed="false">
      <c r="A25" s="5" t="s">
        <v>242</v>
      </c>
      <c r="B25" s="6" t="s">
        <v>661</v>
      </c>
      <c r="C25" s="5" t="s">
        <v>155</v>
      </c>
    </row>
    <row r="26" customFormat="false" ht="12.75" hidden="false" customHeight="true" outlineLevel="0" collapsed="false">
      <c r="A26" s="5" t="s">
        <v>243</v>
      </c>
      <c r="B26" s="6" t="s">
        <v>661</v>
      </c>
      <c r="C26" s="5" t="s">
        <v>155</v>
      </c>
    </row>
    <row r="27" customFormat="false" ht="12.75" hidden="false" customHeight="true" outlineLevel="0" collapsed="false">
      <c r="A27" s="5" t="s">
        <v>246</v>
      </c>
      <c r="B27" s="6" t="s">
        <v>661</v>
      </c>
      <c r="C27" s="5" t="s">
        <v>155</v>
      </c>
    </row>
    <row r="28" customFormat="false" ht="12.75" hidden="false" customHeight="true" outlineLevel="0" collapsed="false">
      <c r="A28" s="5" t="s">
        <v>247</v>
      </c>
      <c r="B28" s="6" t="s">
        <v>661</v>
      </c>
      <c r="C28" s="5" t="s">
        <v>155</v>
      </c>
    </row>
    <row r="29" customFormat="false" ht="12.75" hidden="false" customHeight="true" outlineLevel="0" collapsed="false">
      <c r="A29" s="5" t="s">
        <v>251</v>
      </c>
      <c r="B29" s="6" t="s">
        <v>661</v>
      </c>
      <c r="C29" s="5" t="s">
        <v>155</v>
      </c>
    </row>
    <row r="30" customFormat="false" ht="12.75" hidden="false" customHeight="true" outlineLevel="0" collapsed="false">
      <c r="A30" s="5" t="s">
        <v>252</v>
      </c>
      <c r="B30" s="6" t="s">
        <v>661</v>
      </c>
      <c r="C30" s="5" t="s">
        <v>155</v>
      </c>
    </row>
    <row r="31" customFormat="false" ht="12.75" hidden="false" customHeight="true" outlineLevel="0" collapsed="false">
      <c r="A31" s="5" t="s">
        <v>255</v>
      </c>
      <c r="B31" s="6" t="s">
        <v>661</v>
      </c>
      <c r="C31" s="5" t="s">
        <v>155</v>
      </c>
    </row>
    <row r="32" customFormat="false" ht="12.75" hidden="false" customHeight="true" outlineLevel="0" collapsed="false">
      <c r="A32" s="5" t="s">
        <v>256</v>
      </c>
      <c r="B32" s="6" t="s">
        <v>661</v>
      </c>
      <c r="C32" s="5" t="s">
        <v>155</v>
      </c>
    </row>
    <row r="33" customFormat="false" ht="12.75" hidden="false" customHeight="true" outlineLevel="0" collapsed="false">
      <c r="A33" s="5" t="s">
        <v>260</v>
      </c>
      <c r="B33" s="6" t="s">
        <v>661</v>
      </c>
      <c r="C33" s="5" t="s">
        <v>155</v>
      </c>
    </row>
    <row r="34" customFormat="false" ht="12.75" hidden="false" customHeight="true" outlineLevel="0" collapsed="false">
      <c r="A34" s="5" t="s">
        <v>262</v>
      </c>
      <c r="B34" s="6" t="s">
        <v>661</v>
      </c>
      <c r="C34" s="5" t="s">
        <v>155</v>
      </c>
    </row>
    <row r="35" customFormat="false" ht="12.75" hidden="false" customHeight="true" outlineLevel="0" collapsed="false">
      <c r="A35" s="5" t="s">
        <v>265</v>
      </c>
      <c r="B35" s="6" t="s">
        <v>662</v>
      </c>
      <c r="C35" s="5" t="s">
        <v>311</v>
      </c>
    </row>
    <row r="36" customFormat="false" ht="12.75" hidden="false" customHeight="true" outlineLevel="0" collapsed="false">
      <c r="A36" s="5" t="s">
        <v>289</v>
      </c>
      <c r="B36" s="6" t="s">
        <v>662</v>
      </c>
      <c r="C36" s="5" t="s">
        <v>311</v>
      </c>
    </row>
    <row r="37" customFormat="false" ht="12.75" hidden="false" customHeight="true" outlineLevel="0" collapsed="false">
      <c r="A37" s="5" t="s">
        <v>308</v>
      </c>
      <c r="B37" s="6" t="s">
        <v>662</v>
      </c>
      <c r="C37" s="5" t="s">
        <v>311</v>
      </c>
    </row>
    <row r="38" customFormat="false" ht="12.75" hidden="false" customHeight="true" outlineLevel="0" collapsed="false">
      <c r="A38" s="5" t="s">
        <v>312</v>
      </c>
      <c r="B38" s="6" t="s">
        <v>662</v>
      </c>
      <c r="C38" s="5" t="s">
        <v>311</v>
      </c>
    </row>
    <row r="39" customFormat="false" ht="12.75" hidden="false" customHeight="true" outlineLevel="0" collapsed="false">
      <c r="A39" s="5" t="s">
        <v>315</v>
      </c>
      <c r="B39" s="6" t="s">
        <v>662</v>
      </c>
      <c r="C39" s="5" t="s">
        <v>311</v>
      </c>
    </row>
    <row r="40" customFormat="false" ht="12.75" hidden="false" customHeight="true" outlineLevel="0" collapsed="false">
      <c r="A40" s="5" t="s">
        <v>320</v>
      </c>
      <c r="B40" s="6" t="s">
        <v>662</v>
      </c>
      <c r="C40" s="5" t="s">
        <v>311</v>
      </c>
    </row>
    <row r="41" customFormat="false" ht="12.75" hidden="false" customHeight="true" outlineLevel="0" collapsed="false">
      <c r="A41" s="5" t="s">
        <v>321</v>
      </c>
      <c r="B41" s="6" t="s">
        <v>662</v>
      </c>
      <c r="C41" s="5" t="s">
        <v>311</v>
      </c>
    </row>
    <row r="42" customFormat="false" ht="12.75" hidden="false" customHeight="true" outlineLevel="0" collapsed="false">
      <c r="A42" s="5" t="s">
        <v>325</v>
      </c>
      <c r="B42" s="6" t="s">
        <v>662</v>
      </c>
      <c r="C42" s="5" t="s">
        <v>311</v>
      </c>
    </row>
    <row r="43" customFormat="false" ht="12.75" hidden="false" customHeight="true" outlineLevel="0" collapsed="false">
      <c r="A43" s="5" t="s">
        <v>326</v>
      </c>
      <c r="B43" s="6" t="s">
        <v>662</v>
      </c>
      <c r="C43" s="5" t="s">
        <v>311</v>
      </c>
    </row>
    <row r="44" customFormat="false" ht="12.75" hidden="false" customHeight="true" outlineLevel="0" collapsed="false">
      <c r="A44" s="5" t="s">
        <v>330</v>
      </c>
      <c r="B44" s="6" t="s">
        <v>662</v>
      </c>
      <c r="C44" s="5" t="s">
        <v>311</v>
      </c>
    </row>
    <row r="45" customFormat="false" ht="12.75" hidden="false" customHeight="true" outlineLevel="0" collapsed="false">
      <c r="A45" s="5" t="s">
        <v>335</v>
      </c>
      <c r="B45" s="6" t="s">
        <v>663</v>
      </c>
      <c r="C45" s="5" t="s">
        <v>360</v>
      </c>
    </row>
    <row r="46" customFormat="false" ht="12.75" hidden="false" customHeight="true" outlineLevel="0" collapsed="false">
      <c r="A46" s="5" t="s">
        <v>361</v>
      </c>
      <c r="B46" s="6" t="s">
        <v>663</v>
      </c>
      <c r="C46" s="5" t="s">
        <v>360</v>
      </c>
    </row>
    <row r="47" customFormat="false" ht="12.75" hidden="false" customHeight="true" outlineLevel="0" collapsed="false">
      <c r="A47" s="5" t="s">
        <v>377</v>
      </c>
      <c r="B47" s="6" t="s">
        <v>663</v>
      </c>
      <c r="C47" s="5" t="s">
        <v>360</v>
      </c>
    </row>
    <row r="48" customFormat="false" ht="12.75" hidden="false" customHeight="true" outlineLevel="0" collapsed="false">
      <c r="A48" s="5" t="s">
        <v>397</v>
      </c>
      <c r="B48" s="6" t="s">
        <v>663</v>
      </c>
      <c r="C48" s="5" t="s">
        <v>360</v>
      </c>
    </row>
    <row r="49" customFormat="false" ht="12.75" hidden="false" customHeight="true" outlineLevel="0" collapsed="false">
      <c r="A49" s="5" t="s">
        <v>400</v>
      </c>
      <c r="B49" s="6" t="s">
        <v>663</v>
      </c>
      <c r="C49" s="5" t="s">
        <v>360</v>
      </c>
    </row>
    <row r="50" customFormat="false" ht="12.75" hidden="false" customHeight="true" outlineLevel="0" collapsed="false">
      <c r="A50" s="5" t="s">
        <v>403</v>
      </c>
      <c r="B50" s="6" t="s">
        <v>663</v>
      </c>
      <c r="C50" s="5" t="s">
        <v>360</v>
      </c>
    </row>
    <row r="51" customFormat="false" ht="12.75" hidden="false" customHeight="true" outlineLevel="0" collapsed="false">
      <c r="A51" s="5" t="s">
        <v>406</v>
      </c>
      <c r="B51" s="6" t="s">
        <v>663</v>
      </c>
      <c r="C51" s="5" t="s">
        <v>360</v>
      </c>
    </row>
    <row r="52" customFormat="false" ht="12.75" hidden="false" customHeight="true" outlineLevel="0" collapsed="false">
      <c r="A52" s="5" t="s">
        <v>408</v>
      </c>
      <c r="B52" s="6" t="s">
        <v>663</v>
      </c>
      <c r="C52" s="5" t="s">
        <v>360</v>
      </c>
    </row>
    <row r="53" customFormat="false" ht="12.75" hidden="false" customHeight="true" outlineLevel="0" collapsed="false">
      <c r="A53" s="5" t="s">
        <v>409</v>
      </c>
      <c r="B53" s="6" t="s">
        <v>663</v>
      </c>
      <c r="C53" s="5" t="s">
        <v>360</v>
      </c>
    </row>
    <row r="54" customFormat="false" ht="12.75" hidden="false" customHeight="true" outlineLevel="0" collapsed="false">
      <c r="A54" s="5" t="s">
        <v>410</v>
      </c>
      <c r="B54" s="6" t="s">
        <v>663</v>
      </c>
      <c r="C54" s="5" t="s">
        <v>360</v>
      </c>
    </row>
    <row r="55" customFormat="false" ht="12.75" hidden="false" customHeight="true" outlineLevel="0" collapsed="false">
      <c r="A55" s="5" t="s">
        <v>419</v>
      </c>
      <c r="B55" s="6" t="s">
        <v>663</v>
      </c>
      <c r="C55" s="5" t="s">
        <v>360</v>
      </c>
    </row>
    <row r="56" customFormat="false" ht="12.75" hidden="false" customHeight="true" outlineLevel="0" collapsed="false">
      <c r="A56" s="5" t="s">
        <v>420</v>
      </c>
      <c r="B56" s="6" t="s">
        <v>663</v>
      </c>
      <c r="C56" s="5" t="s">
        <v>360</v>
      </c>
    </row>
    <row r="57" customFormat="false" ht="12.75" hidden="false" customHeight="true" outlineLevel="0" collapsed="false">
      <c r="A57" s="5" t="s">
        <v>422</v>
      </c>
      <c r="B57" s="6" t="s">
        <v>664</v>
      </c>
      <c r="C57" s="5" t="s">
        <v>445</v>
      </c>
    </row>
    <row r="58" customFormat="false" ht="12.75" hidden="false" customHeight="true" outlineLevel="0" collapsed="false">
      <c r="A58" s="5" t="s">
        <v>446</v>
      </c>
      <c r="B58" s="6" t="s">
        <v>664</v>
      </c>
      <c r="C58" s="5" t="s">
        <v>445</v>
      </c>
    </row>
    <row r="59" customFormat="false" ht="12.75" hidden="false" customHeight="true" outlineLevel="0" collapsed="false">
      <c r="A59" s="5" t="s">
        <v>448</v>
      </c>
      <c r="B59" s="6" t="s">
        <v>664</v>
      </c>
      <c r="C59" s="5" t="s">
        <v>445</v>
      </c>
    </row>
    <row r="60" customFormat="false" ht="12.75" hidden="false" customHeight="true" outlineLevel="0" collapsed="false">
      <c r="A60" s="5" t="s">
        <v>460</v>
      </c>
      <c r="B60" s="6" t="s">
        <v>664</v>
      </c>
      <c r="C60" s="5" t="s">
        <v>445</v>
      </c>
    </row>
    <row r="61" customFormat="false" ht="12.75" hidden="false" customHeight="true" outlineLevel="0" collapsed="false">
      <c r="A61" s="5" t="s">
        <v>465</v>
      </c>
      <c r="B61" s="6" t="s">
        <v>664</v>
      </c>
      <c r="C61" s="5" t="s">
        <v>445</v>
      </c>
    </row>
    <row r="62" customFormat="false" ht="12.75" hidden="false" customHeight="true" outlineLevel="0" collapsed="false">
      <c r="A62" s="5" t="s">
        <v>473</v>
      </c>
      <c r="B62" s="6" t="s">
        <v>664</v>
      </c>
      <c r="C62" s="5" t="s">
        <v>445</v>
      </c>
    </row>
    <row r="63" customFormat="false" ht="12.75" hidden="false" customHeight="true" outlineLevel="0" collapsed="false">
      <c r="A63" s="5" t="s">
        <v>476</v>
      </c>
      <c r="B63" s="6" t="s">
        <v>664</v>
      </c>
      <c r="C63" s="5" t="s">
        <v>445</v>
      </c>
    </row>
    <row r="64" customFormat="false" ht="12.75" hidden="false" customHeight="true" outlineLevel="0" collapsed="false">
      <c r="A64" s="5" t="s">
        <v>480</v>
      </c>
      <c r="B64" s="6" t="s">
        <v>664</v>
      </c>
      <c r="C64" s="5" t="s">
        <v>445</v>
      </c>
    </row>
    <row r="65" customFormat="false" ht="12.75" hidden="false" customHeight="true" outlineLevel="0" collapsed="false">
      <c r="A65" s="5" t="s">
        <v>484</v>
      </c>
      <c r="B65" s="6" t="s">
        <v>665</v>
      </c>
      <c r="C65" s="5" t="s">
        <v>504</v>
      </c>
    </row>
    <row r="66" customFormat="false" ht="12.75" hidden="false" customHeight="true" outlineLevel="0" collapsed="false">
      <c r="A66" s="5" t="s">
        <v>507</v>
      </c>
      <c r="B66" s="6" t="s">
        <v>665</v>
      </c>
      <c r="C66" s="5" t="s">
        <v>504</v>
      </c>
    </row>
    <row r="67" customFormat="false" ht="12.75" hidden="false" customHeight="true" outlineLevel="0" collapsed="false">
      <c r="A67" s="5" t="s">
        <v>516</v>
      </c>
      <c r="B67" s="6" t="s">
        <v>665</v>
      </c>
      <c r="C67" s="5" t="s">
        <v>504</v>
      </c>
    </row>
    <row r="68" customFormat="false" ht="12.75" hidden="false" customHeight="true" outlineLevel="0" collapsed="false">
      <c r="A68" s="5" t="s">
        <v>529</v>
      </c>
      <c r="B68" s="6" t="s">
        <v>665</v>
      </c>
      <c r="C68" s="5" t="s">
        <v>504</v>
      </c>
    </row>
    <row r="69" customFormat="false" ht="12.75" hidden="false" customHeight="true" outlineLevel="0" collapsed="false">
      <c r="A69" s="5" t="s">
        <v>541</v>
      </c>
      <c r="B69" s="6" t="s">
        <v>665</v>
      </c>
      <c r="C69" s="5" t="s">
        <v>504</v>
      </c>
    </row>
    <row r="70" customFormat="false" ht="12.75" hidden="false" customHeight="true" outlineLevel="0" collapsed="false">
      <c r="A70" s="5" t="s">
        <v>546</v>
      </c>
      <c r="B70" s="6" t="s">
        <v>665</v>
      </c>
      <c r="C70" s="5" t="s">
        <v>504</v>
      </c>
    </row>
    <row r="71" customFormat="false" ht="12.75" hidden="false" customHeight="true" outlineLevel="0" collapsed="false">
      <c r="A71" s="5" t="s">
        <v>554</v>
      </c>
      <c r="B71" s="6" t="s">
        <v>665</v>
      </c>
      <c r="C71" s="5" t="s">
        <v>504</v>
      </c>
    </row>
    <row r="72" customFormat="false" ht="12.75" hidden="false" customHeight="true" outlineLevel="0" collapsed="false">
      <c r="A72" s="5" t="s">
        <v>558</v>
      </c>
      <c r="B72" s="6" t="s">
        <v>665</v>
      </c>
      <c r="C72" s="5" t="s">
        <v>504</v>
      </c>
    </row>
    <row r="73" customFormat="false" ht="12.75" hidden="false" customHeight="true" outlineLevel="0" collapsed="false">
      <c r="A73" s="5" t="s">
        <v>561</v>
      </c>
      <c r="B73" s="6" t="s">
        <v>665</v>
      </c>
      <c r="C73" s="5" t="s">
        <v>504</v>
      </c>
    </row>
    <row r="74" customFormat="false" ht="12.75" hidden="false" customHeight="true" outlineLevel="0" collapsed="false">
      <c r="A74" s="5" t="s">
        <v>563</v>
      </c>
      <c r="B74" s="6" t="s">
        <v>665</v>
      </c>
      <c r="C74" s="5" t="s">
        <v>504</v>
      </c>
    </row>
    <row r="75" customFormat="false" ht="12.75" hidden="false" customHeight="true" outlineLevel="0" collapsed="false">
      <c r="A75" s="5" t="s">
        <v>579</v>
      </c>
      <c r="B75" s="6" t="s">
        <v>665</v>
      </c>
      <c r="C75" s="5" t="s">
        <v>504</v>
      </c>
    </row>
    <row r="76" customFormat="false" ht="12.75" hidden="false" customHeight="true" outlineLevel="0" collapsed="false">
      <c r="A76" s="5" t="s">
        <v>582</v>
      </c>
      <c r="B76" s="6" t="s">
        <v>665</v>
      </c>
      <c r="C76" s="5" t="s">
        <v>504</v>
      </c>
    </row>
    <row r="77" customFormat="false" ht="12.75" hidden="false" customHeight="true" outlineLevel="0" collapsed="false">
      <c r="A77" s="5" t="s">
        <v>584</v>
      </c>
      <c r="B77" s="6" t="s">
        <v>665</v>
      </c>
      <c r="C77" s="5" t="s">
        <v>504</v>
      </c>
    </row>
    <row r="78" customFormat="false" ht="12.75" hidden="false" customHeight="true" outlineLevel="0" collapsed="false">
      <c r="A78" s="5" t="s">
        <v>586</v>
      </c>
      <c r="B78" s="6" t="s">
        <v>665</v>
      </c>
      <c r="C78" s="5" t="s">
        <v>504</v>
      </c>
    </row>
    <row r="79" customFormat="false" ht="12.75" hidden="false" customHeight="true" outlineLevel="0" collapsed="false">
      <c r="A79" s="5" t="s">
        <v>588</v>
      </c>
      <c r="B79" s="6" t="s">
        <v>665</v>
      </c>
      <c r="C79" s="5" t="s">
        <v>504</v>
      </c>
    </row>
    <row r="80" customFormat="false" ht="12.75" hidden="false" customHeight="true" outlineLevel="0" collapsed="false">
      <c r="A80" s="5" t="s">
        <v>591</v>
      </c>
      <c r="B80" s="6" t="s">
        <v>143</v>
      </c>
      <c r="C80" s="5" t="s">
        <v>143</v>
      </c>
    </row>
    <row r="81" customFormat="false" ht="12.75" hidden="false" customHeight="true" outlineLevel="0" collapsed="false">
      <c r="A81" s="5" t="s">
        <v>594</v>
      </c>
      <c r="B81" s="6" t="s">
        <v>143</v>
      </c>
      <c r="C81" s="5" t="s">
        <v>143</v>
      </c>
    </row>
    <row r="82" customFormat="false" ht="12.75" hidden="false" customHeight="true" outlineLevel="0" collapsed="false">
      <c r="A82" s="5" t="s">
        <v>595</v>
      </c>
      <c r="B82" s="6" t="s">
        <v>143</v>
      </c>
      <c r="C82" s="5" t="s">
        <v>143</v>
      </c>
    </row>
    <row r="83" customFormat="false" ht="12.75" hidden="false" customHeight="true" outlineLevel="0" collapsed="false">
      <c r="A83" s="5" t="s">
        <v>596</v>
      </c>
      <c r="B83" s="6" t="s">
        <v>143</v>
      </c>
      <c r="C83" s="5" t="s">
        <v>143</v>
      </c>
    </row>
    <row r="84" customFormat="false" ht="12.75" hidden="false" customHeight="true" outlineLevel="0" collapsed="false">
      <c r="A84" s="5" t="s">
        <v>597</v>
      </c>
      <c r="B84" s="6" t="s">
        <v>143</v>
      </c>
      <c r="C84" s="5" t="s">
        <v>143</v>
      </c>
    </row>
    <row r="85" customFormat="false" ht="12.75" hidden="false" customHeight="true" outlineLevel="0" collapsed="false">
      <c r="A85" s="5" t="s">
        <v>598</v>
      </c>
      <c r="B85" s="6" t="s">
        <v>666</v>
      </c>
      <c r="C85" s="5" t="s">
        <v>613</v>
      </c>
    </row>
    <row r="86" customFormat="false" ht="12.75" hidden="false" customHeight="true" outlineLevel="0" collapsed="false">
      <c r="A86" s="5" t="s">
        <v>616</v>
      </c>
      <c r="B86" s="6" t="s">
        <v>666</v>
      </c>
      <c r="C86" s="5" t="s">
        <v>613</v>
      </c>
    </row>
    <row r="87" customFormat="false" ht="12.75" hidden="false" customHeight="true" outlineLevel="0" collapsed="false">
      <c r="A87" s="5" t="s">
        <v>626</v>
      </c>
      <c r="B87" s="6" t="s">
        <v>666</v>
      </c>
      <c r="C87" s="5" t="s">
        <v>613</v>
      </c>
    </row>
    <row r="88" customFormat="false" ht="12.75" hidden="false" customHeight="true" outlineLevel="0" collapsed="false">
      <c r="A88" s="5" t="s">
        <v>629</v>
      </c>
      <c r="B88" s="6" t="s">
        <v>666</v>
      </c>
      <c r="C88" s="5" t="s">
        <v>613</v>
      </c>
    </row>
    <row r="89" customFormat="false" ht="12.75" hidden="false" customHeight="true" outlineLevel="0" collapsed="false">
      <c r="A89" s="5" t="s">
        <v>632</v>
      </c>
      <c r="B89" s="6" t="s">
        <v>666</v>
      </c>
      <c r="C89" s="5" t="s">
        <v>613</v>
      </c>
    </row>
    <row r="90" customFormat="false" ht="12.75" hidden="false" customHeight="true" outlineLevel="0" collapsed="false">
      <c r="A90" s="5" t="s">
        <v>640</v>
      </c>
      <c r="B90" s="6" t="s">
        <v>666</v>
      </c>
      <c r="C90" s="5" t="s">
        <v>613</v>
      </c>
    </row>
    <row r="91" customFormat="false" ht="12.75" hidden="false" customHeight="true" outlineLevel="0" collapsed="false">
      <c r="A91" s="5" t="s">
        <v>643</v>
      </c>
      <c r="B91" s="6" t="s">
        <v>143</v>
      </c>
      <c r="C91" s="5" t="s">
        <v>613</v>
      </c>
    </row>
    <row r="92" customFormat="false" ht="12.75" hidden="false" customHeight="true" outlineLevel="0" collapsed="false">
      <c r="A92" s="5" t="s">
        <v>649</v>
      </c>
      <c r="B92" s="6" t="s">
        <v>143</v>
      </c>
      <c r="C92" s="5" t="s">
        <v>613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E75"/>
  <sheetViews>
    <sheetView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D3" activeCellId="0" sqref="D:D D3"/>
    </sheetView>
  </sheetViews>
  <sheetFormatPr defaultRowHeight="12.75" zeroHeight="false" outlineLevelRow="0" outlineLevelCol="0"/>
  <cols>
    <col collapsed="false" customWidth="true" hidden="false" outlineLevel="0" max="1" min="1" style="0" width="8.37"/>
    <col collapsed="false" customWidth="true" hidden="false" outlineLevel="0" max="2" min="2" style="0" width="42.94"/>
    <col collapsed="false" customWidth="true" hidden="false" outlineLevel="0" max="3" min="3" style="0" width="49.51"/>
    <col collapsed="false" customWidth="true" hidden="false" outlineLevel="0" max="4" min="4" style="12" width="24.82"/>
    <col collapsed="false" customWidth="true" hidden="false" outlineLevel="0" max="5" min="5" style="14" width="45.97"/>
    <col collapsed="false" customWidth="true" hidden="false" outlineLevel="0" max="1023" min="6" style="0" width="8.67"/>
    <col collapsed="false" customWidth="false" hidden="false" outlineLevel="0" max="1025" min="1024" style="0" width="11.52"/>
  </cols>
  <sheetData>
    <row r="1" customFormat="false" ht="12.75" hidden="true" customHeight="true" outlineLevel="0" collapsed="false">
      <c r="B1" s="0" t="s">
        <v>9</v>
      </c>
      <c r="C1" s="0" t="s">
        <v>9</v>
      </c>
      <c r="D1" s="12" t="s">
        <v>6</v>
      </c>
      <c r="E1" s="14" t="s">
        <v>9</v>
      </c>
    </row>
    <row r="2" customFormat="false" ht="12.75" hidden="true" customHeight="true" outlineLevel="0" collapsed="false">
      <c r="B2" s="0" t="s">
        <v>667</v>
      </c>
      <c r="C2" s="0" t="s">
        <v>668</v>
      </c>
      <c r="D2" s="12" t="s">
        <v>669</v>
      </c>
      <c r="E2" s="14" t="s">
        <v>670</v>
      </c>
    </row>
    <row r="3" customFormat="false" ht="12.75" hidden="false" customHeight="true" outlineLevel="0" collapsed="false">
      <c r="A3" s="13" t="s">
        <v>658</v>
      </c>
      <c r="B3" s="13" t="s">
        <v>671</v>
      </c>
      <c r="C3" s="13" t="s">
        <v>672</v>
      </c>
      <c r="D3" s="13" t="s">
        <v>673</v>
      </c>
      <c r="E3" s="13" t="s">
        <v>674</v>
      </c>
    </row>
    <row r="4" customFormat="false" ht="12.75" hidden="false" customHeight="true" outlineLevel="0" collapsed="false">
      <c r="A4" s="5" t="s">
        <v>157</v>
      </c>
      <c r="B4" s="5" t="s">
        <v>675</v>
      </c>
      <c r="C4" s="5" t="s">
        <v>676</v>
      </c>
      <c r="D4" s="6" t="s">
        <v>677</v>
      </c>
      <c r="E4" s="7" t="s">
        <v>678</v>
      </c>
    </row>
    <row r="5" customFormat="false" ht="12.75" hidden="false" customHeight="true" outlineLevel="0" collapsed="false">
      <c r="A5" s="5" t="s">
        <v>179</v>
      </c>
      <c r="B5" s="5" t="s">
        <v>679</v>
      </c>
      <c r="C5" s="5" t="s">
        <v>680</v>
      </c>
      <c r="D5" s="6" t="s">
        <v>677</v>
      </c>
      <c r="E5" s="7" t="s">
        <v>681</v>
      </c>
    </row>
    <row r="6" customFormat="false" ht="12.75" hidden="false" customHeight="true" outlineLevel="0" collapsed="false">
      <c r="A6" s="5" t="s">
        <v>196</v>
      </c>
      <c r="B6" s="5" t="s">
        <v>682</v>
      </c>
      <c r="C6" s="5" t="s">
        <v>683</v>
      </c>
      <c r="D6" s="6" t="s">
        <v>677</v>
      </c>
      <c r="E6" s="7" t="s">
        <v>684</v>
      </c>
    </row>
    <row r="7" customFormat="false" ht="12.75" hidden="false" customHeight="true" outlineLevel="0" collapsed="false">
      <c r="A7" s="5" t="s">
        <v>218</v>
      </c>
      <c r="B7" s="5" t="s">
        <v>685</v>
      </c>
      <c r="C7" s="5" t="s">
        <v>686</v>
      </c>
      <c r="D7" s="6" t="s">
        <v>687</v>
      </c>
      <c r="E7" s="7" t="s">
        <v>688</v>
      </c>
    </row>
    <row r="8" customFormat="false" ht="12.75" hidden="false" customHeight="true" outlineLevel="0" collapsed="false">
      <c r="A8" s="5" t="s">
        <v>222</v>
      </c>
      <c r="B8" s="5" t="s">
        <v>675</v>
      </c>
      <c r="C8" s="5" t="s">
        <v>676</v>
      </c>
      <c r="D8" s="6" t="s">
        <v>677</v>
      </c>
      <c r="E8" s="7" t="s">
        <v>678</v>
      </c>
    </row>
    <row r="9" customFormat="false" ht="12.75" hidden="false" customHeight="true" outlineLevel="0" collapsed="false">
      <c r="A9" s="5" t="s">
        <v>224</v>
      </c>
      <c r="B9" s="5" t="s">
        <v>679</v>
      </c>
      <c r="C9" s="5" t="s">
        <v>680</v>
      </c>
      <c r="D9" s="6" t="s">
        <v>677</v>
      </c>
      <c r="E9" s="7" t="s">
        <v>681</v>
      </c>
    </row>
    <row r="10" customFormat="false" ht="12.75" hidden="false" customHeight="true" outlineLevel="0" collapsed="false">
      <c r="A10" s="5" t="s">
        <v>226</v>
      </c>
      <c r="B10" s="5" t="s">
        <v>682</v>
      </c>
      <c r="C10" s="5" t="s">
        <v>683</v>
      </c>
      <c r="D10" s="6" t="s">
        <v>677</v>
      </c>
      <c r="E10" s="7" t="s">
        <v>684</v>
      </c>
    </row>
    <row r="11" customFormat="false" ht="12.75" hidden="false" customHeight="true" outlineLevel="0" collapsed="false">
      <c r="A11" s="5" t="s">
        <v>228</v>
      </c>
      <c r="B11" s="5" t="s">
        <v>685</v>
      </c>
      <c r="C11" s="5" t="s">
        <v>686</v>
      </c>
      <c r="D11" s="6" t="s">
        <v>687</v>
      </c>
      <c r="E11" s="7" t="s">
        <v>688</v>
      </c>
    </row>
    <row r="12" customFormat="false" ht="12.75" hidden="false" customHeight="true" outlineLevel="0" collapsed="false">
      <c r="A12" s="5" t="s">
        <v>234</v>
      </c>
      <c r="B12" s="5" t="s">
        <v>675</v>
      </c>
      <c r="C12" s="5" t="s">
        <v>676</v>
      </c>
      <c r="D12" s="6" t="s">
        <v>677</v>
      </c>
      <c r="E12" s="7" t="s">
        <v>678</v>
      </c>
    </row>
    <row r="13" customFormat="false" ht="12.75" hidden="false" customHeight="true" outlineLevel="0" collapsed="false">
      <c r="A13" s="5" t="s">
        <v>238</v>
      </c>
      <c r="B13" s="5" t="s">
        <v>679</v>
      </c>
      <c r="C13" s="5" t="s">
        <v>680</v>
      </c>
      <c r="D13" s="6" t="s">
        <v>677</v>
      </c>
      <c r="E13" s="7" t="s">
        <v>681</v>
      </c>
    </row>
    <row r="14" customFormat="false" ht="12.75" hidden="false" customHeight="true" outlineLevel="0" collapsed="false">
      <c r="A14" s="5" t="s">
        <v>242</v>
      </c>
      <c r="B14" s="5" t="s">
        <v>682</v>
      </c>
      <c r="C14" s="5" t="s">
        <v>683</v>
      </c>
      <c r="D14" s="6" t="s">
        <v>677</v>
      </c>
      <c r="E14" s="7" t="s">
        <v>684</v>
      </c>
    </row>
    <row r="15" customFormat="false" ht="12.75" hidden="false" customHeight="true" outlineLevel="0" collapsed="false">
      <c r="A15" s="5" t="s">
        <v>246</v>
      </c>
      <c r="B15" s="5" t="s">
        <v>675</v>
      </c>
      <c r="C15" s="5" t="s">
        <v>676</v>
      </c>
      <c r="D15" s="6" t="s">
        <v>677</v>
      </c>
      <c r="E15" s="7" t="s">
        <v>678</v>
      </c>
    </row>
    <row r="16" customFormat="false" ht="12.75" hidden="false" customHeight="true" outlineLevel="0" collapsed="false">
      <c r="A16" s="5" t="s">
        <v>251</v>
      </c>
      <c r="B16" s="5" t="s">
        <v>679</v>
      </c>
      <c r="C16" s="5" t="s">
        <v>680</v>
      </c>
      <c r="D16" s="6" t="s">
        <v>677</v>
      </c>
      <c r="E16" s="7" t="s">
        <v>681</v>
      </c>
    </row>
    <row r="17" customFormat="false" ht="12.75" hidden="false" customHeight="true" outlineLevel="0" collapsed="false">
      <c r="A17" s="5" t="s">
        <v>255</v>
      </c>
      <c r="B17" s="5" t="s">
        <v>682</v>
      </c>
      <c r="C17" s="5" t="s">
        <v>683</v>
      </c>
      <c r="D17" s="6" t="s">
        <v>677</v>
      </c>
      <c r="E17" s="7" t="s">
        <v>684</v>
      </c>
    </row>
    <row r="18" customFormat="false" ht="12.75" hidden="false" customHeight="true" outlineLevel="0" collapsed="false">
      <c r="A18" s="5" t="s">
        <v>265</v>
      </c>
      <c r="B18" s="5" t="s">
        <v>689</v>
      </c>
      <c r="C18" s="5" t="s">
        <v>690</v>
      </c>
      <c r="D18" s="6" t="s">
        <v>691</v>
      </c>
      <c r="E18" s="7" t="s">
        <v>285</v>
      </c>
    </row>
    <row r="19" customFormat="false" ht="12.75" hidden="false" customHeight="true" outlineLevel="0" collapsed="false">
      <c r="A19" s="5" t="s">
        <v>289</v>
      </c>
      <c r="B19" s="5" t="s">
        <v>692</v>
      </c>
      <c r="C19" s="5" t="s">
        <v>693</v>
      </c>
      <c r="D19" s="6" t="s">
        <v>691</v>
      </c>
      <c r="E19" s="7" t="s">
        <v>304</v>
      </c>
    </row>
    <row r="20" customFormat="false" ht="12.75" hidden="false" customHeight="true" outlineLevel="0" collapsed="false">
      <c r="A20" s="5" t="s">
        <v>308</v>
      </c>
      <c r="B20" s="5" t="s">
        <v>689</v>
      </c>
      <c r="C20" s="5" t="s">
        <v>690</v>
      </c>
      <c r="D20" s="6" t="s">
        <v>691</v>
      </c>
      <c r="E20" s="7"/>
    </row>
    <row r="21" customFormat="false" ht="12.75" hidden="false" customHeight="true" outlineLevel="0" collapsed="false">
      <c r="A21" s="5" t="s">
        <v>312</v>
      </c>
      <c r="B21" s="5" t="s">
        <v>694</v>
      </c>
      <c r="C21" s="5" t="s">
        <v>693</v>
      </c>
      <c r="D21" s="6" t="s">
        <v>691</v>
      </c>
      <c r="E21" s="7"/>
    </row>
    <row r="22" customFormat="false" ht="12.75" hidden="false" customHeight="true" outlineLevel="0" collapsed="false">
      <c r="A22" s="5" t="s">
        <v>315</v>
      </c>
      <c r="B22" s="5" t="s">
        <v>689</v>
      </c>
      <c r="C22" s="5" t="s">
        <v>690</v>
      </c>
      <c r="D22" s="6" t="s">
        <v>691</v>
      </c>
      <c r="E22" s="7"/>
    </row>
    <row r="23" customFormat="false" ht="12.75" hidden="false" customHeight="true" outlineLevel="0" collapsed="false">
      <c r="A23" s="5" t="s">
        <v>320</v>
      </c>
      <c r="B23" s="5" t="s">
        <v>694</v>
      </c>
      <c r="C23" s="5" t="s">
        <v>693</v>
      </c>
      <c r="D23" s="6" t="s">
        <v>691</v>
      </c>
      <c r="E23" s="7"/>
    </row>
    <row r="24" customFormat="false" ht="12.75" hidden="false" customHeight="true" outlineLevel="0" collapsed="false">
      <c r="A24" s="5" t="s">
        <v>321</v>
      </c>
      <c r="B24" s="5" t="s">
        <v>689</v>
      </c>
      <c r="C24" s="5" t="s">
        <v>690</v>
      </c>
      <c r="D24" s="6" t="s">
        <v>691</v>
      </c>
      <c r="E24" s="7"/>
    </row>
    <row r="25" customFormat="false" ht="12.75" hidden="false" customHeight="true" outlineLevel="0" collapsed="false">
      <c r="A25" s="5" t="s">
        <v>325</v>
      </c>
      <c r="B25" s="5" t="s">
        <v>694</v>
      </c>
      <c r="C25" s="5" t="s">
        <v>693</v>
      </c>
      <c r="D25" s="6" t="s">
        <v>691</v>
      </c>
      <c r="E25" s="7"/>
    </row>
    <row r="26" customFormat="false" ht="12.75" hidden="false" customHeight="true" outlineLevel="0" collapsed="false">
      <c r="A26" s="5" t="s">
        <v>326</v>
      </c>
      <c r="B26" s="5" t="s">
        <v>689</v>
      </c>
      <c r="C26" s="5" t="s">
        <v>690</v>
      </c>
      <c r="D26" s="6" t="s">
        <v>691</v>
      </c>
      <c r="E26" s="7"/>
    </row>
    <row r="27" customFormat="false" ht="12.75" hidden="false" customHeight="true" outlineLevel="0" collapsed="false">
      <c r="A27" s="5" t="s">
        <v>330</v>
      </c>
      <c r="B27" s="5" t="s">
        <v>694</v>
      </c>
      <c r="C27" s="5" t="s">
        <v>693</v>
      </c>
      <c r="D27" s="6" t="s">
        <v>691</v>
      </c>
      <c r="E27" s="7"/>
    </row>
    <row r="28" customFormat="false" ht="12.75" hidden="false" customHeight="true" outlineLevel="0" collapsed="false">
      <c r="A28" s="5" t="s">
        <v>335</v>
      </c>
      <c r="B28" s="5" t="s">
        <v>695</v>
      </c>
      <c r="C28" s="5" t="s">
        <v>696</v>
      </c>
      <c r="D28" s="6" t="s">
        <v>691</v>
      </c>
      <c r="E28" s="7" t="s">
        <v>697</v>
      </c>
    </row>
    <row r="29" customFormat="false" ht="12.75" hidden="false" customHeight="true" outlineLevel="0" collapsed="false">
      <c r="A29" s="5" t="s">
        <v>361</v>
      </c>
      <c r="B29" s="5" t="s">
        <v>698</v>
      </c>
      <c r="C29" s="5" t="s">
        <v>699</v>
      </c>
      <c r="D29" s="6" t="s">
        <v>691</v>
      </c>
      <c r="E29" s="7" t="s">
        <v>700</v>
      </c>
    </row>
    <row r="30" customFormat="false" ht="12.75" hidden="false" customHeight="true" outlineLevel="0" collapsed="false">
      <c r="A30" s="5" t="s">
        <v>377</v>
      </c>
      <c r="B30" s="5" t="s">
        <v>701</v>
      </c>
      <c r="C30" s="5" t="s">
        <v>702</v>
      </c>
      <c r="D30" s="6" t="s">
        <v>687</v>
      </c>
      <c r="E30" s="7" t="s">
        <v>703</v>
      </c>
    </row>
    <row r="31" customFormat="false" ht="12.75" hidden="false" customHeight="true" outlineLevel="0" collapsed="false">
      <c r="A31" s="5" t="s">
        <v>397</v>
      </c>
      <c r="B31" s="5" t="s">
        <v>695</v>
      </c>
      <c r="C31" s="5" t="s">
        <v>696</v>
      </c>
      <c r="D31" s="6" t="s">
        <v>691</v>
      </c>
      <c r="E31" s="7" t="s">
        <v>704</v>
      </c>
    </row>
    <row r="32" customFormat="false" ht="12.75" hidden="false" customHeight="true" outlineLevel="0" collapsed="false">
      <c r="A32" s="5" t="s">
        <v>400</v>
      </c>
      <c r="B32" s="5" t="s">
        <v>705</v>
      </c>
      <c r="C32" s="5" t="s">
        <v>706</v>
      </c>
      <c r="D32" s="6" t="s">
        <v>691</v>
      </c>
      <c r="E32" s="7" t="s">
        <v>143</v>
      </c>
    </row>
    <row r="33" customFormat="false" ht="12.75" hidden="false" customHeight="true" outlineLevel="0" collapsed="false">
      <c r="A33" s="5" t="s">
        <v>403</v>
      </c>
      <c r="B33" s="5" t="s">
        <v>707</v>
      </c>
      <c r="C33" s="5" t="s">
        <v>702</v>
      </c>
      <c r="D33" s="6" t="s">
        <v>687</v>
      </c>
      <c r="E33" s="7" t="s">
        <v>708</v>
      </c>
    </row>
    <row r="34" customFormat="false" ht="12.75" hidden="false" customHeight="true" outlineLevel="0" collapsed="false">
      <c r="A34" s="5" t="s">
        <v>406</v>
      </c>
      <c r="B34" s="5" t="s">
        <v>695</v>
      </c>
      <c r="C34" s="5" t="s">
        <v>696</v>
      </c>
      <c r="D34" s="6" t="s">
        <v>691</v>
      </c>
      <c r="E34" s="7" t="s">
        <v>143</v>
      </c>
    </row>
    <row r="35" customFormat="false" ht="12.75" hidden="false" customHeight="true" outlineLevel="0" collapsed="false">
      <c r="A35" s="5" t="s">
        <v>408</v>
      </c>
      <c r="B35" s="5" t="s">
        <v>705</v>
      </c>
      <c r="C35" s="5" t="s">
        <v>706</v>
      </c>
      <c r="D35" s="6" t="s">
        <v>691</v>
      </c>
      <c r="E35" s="7" t="s">
        <v>143</v>
      </c>
    </row>
    <row r="36" customFormat="false" ht="12.75" hidden="false" customHeight="true" outlineLevel="0" collapsed="false">
      <c r="A36" s="5" t="s">
        <v>409</v>
      </c>
      <c r="B36" s="5" t="s">
        <v>707</v>
      </c>
      <c r="C36" s="5" t="s">
        <v>702</v>
      </c>
      <c r="D36" s="6" t="s">
        <v>687</v>
      </c>
      <c r="E36" s="7" t="s">
        <v>143</v>
      </c>
    </row>
    <row r="37" customFormat="false" ht="12.75" hidden="false" customHeight="true" outlineLevel="0" collapsed="false">
      <c r="A37" s="5" t="s">
        <v>410</v>
      </c>
      <c r="B37" s="5" t="s">
        <v>695</v>
      </c>
      <c r="C37" s="5" t="s">
        <v>696</v>
      </c>
      <c r="D37" s="6" t="s">
        <v>691</v>
      </c>
      <c r="E37" s="7" t="s">
        <v>143</v>
      </c>
    </row>
    <row r="38" customFormat="false" ht="12.75" hidden="false" customHeight="true" outlineLevel="0" collapsed="false">
      <c r="A38" s="5" t="s">
        <v>419</v>
      </c>
      <c r="B38" s="5" t="s">
        <v>705</v>
      </c>
      <c r="C38" s="5" t="s">
        <v>706</v>
      </c>
      <c r="D38" s="6" t="s">
        <v>691</v>
      </c>
      <c r="E38" s="7" t="s">
        <v>143</v>
      </c>
    </row>
    <row r="39" customFormat="false" ht="12.75" hidden="false" customHeight="true" outlineLevel="0" collapsed="false">
      <c r="A39" s="5" t="s">
        <v>420</v>
      </c>
      <c r="B39" s="5" t="s">
        <v>695</v>
      </c>
      <c r="C39" s="5" t="s">
        <v>696</v>
      </c>
      <c r="D39" s="6" t="s">
        <v>691</v>
      </c>
      <c r="E39" s="7" t="s">
        <v>709</v>
      </c>
    </row>
    <row r="40" customFormat="false" ht="12.75" hidden="false" customHeight="true" outlineLevel="0" collapsed="false">
      <c r="A40" s="5" t="s">
        <v>422</v>
      </c>
      <c r="B40" s="5" t="s">
        <v>710</v>
      </c>
      <c r="C40" s="5" t="s">
        <v>711</v>
      </c>
      <c r="D40" s="6" t="s">
        <v>691</v>
      </c>
      <c r="E40" s="7" t="s">
        <v>712</v>
      </c>
    </row>
    <row r="41" customFormat="false" ht="12.75" hidden="false" customHeight="true" outlineLevel="0" collapsed="false">
      <c r="A41" s="5" t="s">
        <v>446</v>
      </c>
      <c r="B41" s="5" t="s">
        <v>143</v>
      </c>
      <c r="C41" s="5" t="s">
        <v>143</v>
      </c>
      <c r="D41" s="6"/>
      <c r="E41" s="7" t="s">
        <v>143</v>
      </c>
    </row>
    <row r="42" customFormat="false" ht="12.75" hidden="false" customHeight="true" outlineLevel="0" collapsed="false">
      <c r="A42" s="5" t="s">
        <v>448</v>
      </c>
      <c r="B42" s="5" t="s">
        <v>713</v>
      </c>
      <c r="C42" s="5" t="s">
        <v>714</v>
      </c>
      <c r="D42" s="6" t="s">
        <v>691</v>
      </c>
      <c r="E42" s="7" t="s">
        <v>712</v>
      </c>
    </row>
    <row r="43" customFormat="false" ht="12.75" hidden="false" customHeight="true" outlineLevel="0" collapsed="false">
      <c r="A43" s="5" t="s">
        <v>460</v>
      </c>
      <c r="B43" s="5" t="s">
        <v>710</v>
      </c>
      <c r="C43" s="5" t="s">
        <v>711</v>
      </c>
      <c r="D43" s="6" t="s">
        <v>691</v>
      </c>
      <c r="E43" s="7" t="s">
        <v>715</v>
      </c>
    </row>
    <row r="44" customFormat="false" ht="12.75" hidden="false" customHeight="true" outlineLevel="0" collapsed="false">
      <c r="A44" s="5" t="s">
        <v>465</v>
      </c>
      <c r="B44" s="5" t="s">
        <v>710</v>
      </c>
      <c r="C44" s="5" t="s">
        <v>711</v>
      </c>
      <c r="D44" s="6" t="s">
        <v>691</v>
      </c>
      <c r="E44" s="7" t="s">
        <v>716</v>
      </c>
    </row>
    <row r="45" customFormat="false" ht="12.75" hidden="false" customHeight="true" outlineLevel="0" collapsed="false">
      <c r="A45" s="5" t="s">
        <v>473</v>
      </c>
      <c r="B45" s="5" t="s">
        <v>713</v>
      </c>
      <c r="C45" s="5" t="s">
        <v>714</v>
      </c>
      <c r="D45" s="6" t="s">
        <v>691</v>
      </c>
      <c r="E45" s="7" t="s">
        <v>717</v>
      </c>
    </row>
    <row r="46" customFormat="false" ht="12.75" hidden="false" customHeight="true" outlineLevel="0" collapsed="false">
      <c r="A46" s="5" t="s">
        <v>476</v>
      </c>
      <c r="B46" s="5" t="s">
        <v>710</v>
      </c>
      <c r="C46" s="5" t="s">
        <v>711</v>
      </c>
      <c r="D46" s="6" t="s">
        <v>691</v>
      </c>
      <c r="E46" s="7" t="s">
        <v>718</v>
      </c>
    </row>
    <row r="47" customFormat="false" ht="12.75" hidden="false" customHeight="true" outlineLevel="0" collapsed="false">
      <c r="A47" s="5" t="s">
        <v>480</v>
      </c>
      <c r="B47" s="5" t="s">
        <v>713</v>
      </c>
      <c r="C47" s="5" t="s">
        <v>714</v>
      </c>
      <c r="D47" s="6" t="s">
        <v>691</v>
      </c>
      <c r="E47" s="7" t="s">
        <v>719</v>
      </c>
    </row>
    <row r="48" customFormat="false" ht="12.75" hidden="false" customHeight="true" outlineLevel="0" collapsed="false">
      <c r="A48" s="5" t="s">
        <v>484</v>
      </c>
      <c r="B48" s="5" t="s">
        <v>720</v>
      </c>
      <c r="C48" s="5" t="s">
        <v>721</v>
      </c>
      <c r="D48" s="6" t="s">
        <v>691</v>
      </c>
      <c r="E48" s="7" t="s">
        <v>722</v>
      </c>
    </row>
    <row r="49" customFormat="false" ht="12.75" hidden="false" customHeight="true" outlineLevel="0" collapsed="false">
      <c r="A49" s="5" t="s">
        <v>507</v>
      </c>
      <c r="B49" s="5" t="s">
        <v>720</v>
      </c>
      <c r="C49" s="5" t="s">
        <v>721</v>
      </c>
      <c r="D49" s="6" t="s">
        <v>691</v>
      </c>
      <c r="E49" s="7" t="s">
        <v>723</v>
      </c>
    </row>
    <row r="50" customFormat="false" ht="12.75" hidden="false" customHeight="true" outlineLevel="0" collapsed="false">
      <c r="A50" s="5" t="s">
        <v>516</v>
      </c>
      <c r="B50" s="5" t="s">
        <v>724</v>
      </c>
      <c r="C50" s="5" t="s">
        <v>725</v>
      </c>
      <c r="D50" s="6" t="s">
        <v>691</v>
      </c>
      <c r="E50" s="7" t="s">
        <v>726</v>
      </c>
    </row>
    <row r="51" customFormat="false" ht="12.75" hidden="false" customHeight="true" outlineLevel="0" collapsed="false">
      <c r="A51" s="5" t="s">
        <v>529</v>
      </c>
      <c r="B51" s="5" t="s">
        <v>727</v>
      </c>
      <c r="C51" s="5" t="s">
        <v>728</v>
      </c>
      <c r="D51" s="6" t="s">
        <v>691</v>
      </c>
      <c r="E51" s="7" t="s">
        <v>143</v>
      </c>
    </row>
    <row r="52" customFormat="false" ht="12.75" hidden="false" customHeight="true" outlineLevel="0" collapsed="false">
      <c r="A52" s="5" t="s">
        <v>541</v>
      </c>
      <c r="B52" s="5" t="s">
        <v>727</v>
      </c>
      <c r="C52" s="5" t="s">
        <v>728</v>
      </c>
      <c r="D52" s="6" t="s">
        <v>691</v>
      </c>
      <c r="E52" s="7" t="s">
        <v>143</v>
      </c>
    </row>
    <row r="53" customFormat="false" ht="12.75" hidden="false" customHeight="true" outlineLevel="0" collapsed="false">
      <c r="A53" s="5" t="s">
        <v>546</v>
      </c>
      <c r="B53" s="5" t="s">
        <v>729</v>
      </c>
      <c r="C53" s="5" t="s">
        <v>730</v>
      </c>
      <c r="D53" s="6" t="s">
        <v>691</v>
      </c>
      <c r="E53" s="7" t="s">
        <v>143</v>
      </c>
    </row>
    <row r="54" customFormat="false" ht="12.75" hidden="false" customHeight="true" outlineLevel="0" collapsed="false">
      <c r="A54" s="5" t="s">
        <v>554</v>
      </c>
      <c r="B54" s="5" t="s">
        <v>727</v>
      </c>
      <c r="C54" s="5" t="s">
        <v>728</v>
      </c>
      <c r="D54" s="6" t="s">
        <v>691</v>
      </c>
      <c r="E54" s="7" t="s">
        <v>731</v>
      </c>
    </row>
    <row r="55" customFormat="false" ht="12.75" hidden="false" customHeight="true" outlineLevel="0" collapsed="false">
      <c r="A55" s="5" t="s">
        <v>558</v>
      </c>
      <c r="B55" s="5" t="s">
        <v>727</v>
      </c>
      <c r="C55" s="5" t="s">
        <v>728</v>
      </c>
      <c r="D55" s="6" t="s">
        <v>691</v>
      </c>
      <c r="E55" s="7" t="s">
        <v>732</v>
      </c>
    </row>
    <row r="56" customFormat="false" ht="12.75" hidden="false" customHeight="true" outlineLevel="0" collapsed="false">
      <c r="A56" s="5" t="s">
        <v>561</v>
      </c>
      <c r="B56" s="5" t="s">
        <v>729</v>
      </c>
      <c r="C56" s="5" t="s">
        <v>733</v>
      </c>
      <c r="D56" s="6" t="s">
        <v>691</v>
      </c>
      <c r="E56" s="7" t="s">
        <v>734</v>
      </c>
    </row>
    <row r="57" customFormat="false" ht="12.75" hidden="false" customHeight="true" outlineLevel="0" collapsed="false">
      <c r="A57" s="5" t="s">
        <v>563</v>
      </c>
      <c r="B57" s="5" t="s">
        <v>735</v>
      </c>
      <c r="C57" s="5" t="s">
        <v>143</v>
      </c>
      <c r="D57" s="6" t="s">
        <v>691</v>
      </c>
      <c r="E57" s="7" t="s">
        <v>143</v>
      </c>
    </row>
    <row r="58" customFormat="false" ht="12.75" hidden="false" customHeight="true" outlineLevel="0" collapsed="false">
      <c r="A58" s="5" t="s">
        <v>579</v>
      </c>
      <c r="B58" s="5" t="s">
        <v>727</v>
      </c>
      <c r="C58" s="5" t="s">
        <v>728</v>
      </c>
      <c r="D58" s="6" t="s">
        <v>691</v>
      </c>
      <c r="E58" s="7" t="s">
        <v>143</v>
      </c>
    </row>
    <row r="59" customFormat="false" ht="12.75" hidden="false" customHeight="true" outlineLevel="0" collapsed="false">
      <c r="A59" s="5" t="s">
        <v>582</v>
      </c>
      <c r="B59" s="5" t="s">
        <v>727</v>
      </c>
      <c r="C59" s="5" t="s">
        <v>728</v>
      </c>
      <c r="D59" s="6" t="s">
        <v>691</v>
      </c>
      <c r="E59" s="7" t="s">
        <v>731</v>
      </c>
    </row>
    <row r="60" customFormat="false" ht="12.75" hidden="false" customHeight="true" outlineLevel="0" collapsed="false">
      <c r="A60" s="5" t="s">
        <v>584</v>
      </c>
      <c r="B60" s="5" t="s">
        <v>727</v>
      </c>
      <c r="C60" s="5" t="s">
        <v>728</v>
      </c>
      <c r="D60" s="6" t="s">
        <v>691</v>
      </c>
      <c r="E60" s="7" t="s">
        <v>143</v>
      </c>
    </row>
    <row r="61" customFormat="false" ht="12.75" hidden="false" customHeight="true" outlineLevel="0" collapsed="false">
      <c r="A61" s="5" t="s">
        <v>586</v>
      </c>
      <c r="B61" s="5" t="s">
        <v>727</v>
      </c>
      <c r="C61" s="5" t="s">
        <v>728</v>
      </c>
      <c r="D61" s="6" t="s">
        <v>691</v>
      </c>
      <c r="E61" s="7" t="s">
        <v>732</v>
      </c>
    </row>
    <row r="62" customFormat="false" ht="12.75" hidden="false" customHeight="true" outlineLevel="0" collapsed="false">
      <c r="A62" s="5" t="s">
        <v>588</v>
      </c>
      <c r="B62" s="5" t="s">
        <v>729</v>
      </c>
      <c r="C62" s="5" t="s">
        <v>730</v>
      </c>
      <c r="D62" s="6" t="s">
        <v>691</v>
      </c>
      <c r="E62" s="7" t="s">
        <v>143</v>
      </c>
    </row>
    <row r="63" customFormat="false" ht="12.75" hidden="false" customHeight="true" outlineLevel="0" collapsed="false">
      <c r="A63" s="5" t="s">
        <v>591</v>
      </c>
      <c r="B63" s="5" t="s">
        <v>143</v>
      </c>
      <c r="C63" s="5" t="s">
        <v>143</v>
      </c>
      <c r="D63" s="6" t="s">
        <v>677</v>
      </c>
      <c r="E63" s="7" t="s">
        <v>143</v>
      </c>
    </row>
    <row r="64" customFormat="false" ht="12.75" hidden="false" customHeight="true" outlineLevel="0" collapsed="false">
      <c r="A64" s="5" t="s">
        <v>594</v>
      </c>
      <c r="B64" s="5" t="s">
        <v>143</v>
      </c>
      <c r="C64" s="5" t="s">
        <v>143</v>
      </c>
      <c r="D64" s="6" t="s">
        <v>677</v>
      </c>
      <c r="E64" s="7" t="s">
        <v>143</v>
      </c>
    </row>
    <row r="65" customFormat="false" ht="12.75" hidden="false" customHeight="true" outlineLevel="0" collapsed="false">
      <c r="A65" s="5" t="s">
        <v>595</v>
      </c>
      <c r="B65" s="5" t="s">
        <v>143</v>
      </c>
      <c r="C65" s="5" t="s">
        <v>143</v>
      </c>
      <c r="D65" s="6" t="s">
        <v>677</v>
      </c>
      <c r="E65" s="7" t="s">
        <v>143</v>
      </c>
    </row>
    <row r="66" customFormat="false" ht="12.75" hidden="false" customHeight="true" outlineLevel="0" collapsed="false">
      <c r="A66" s="5" t="s">
        <v>596</v>
      </c>
      <c r="B66" s="5" t="s">
        <v>143</v>
      </c>
      <c r="C66" s="5" t="s">
        <v>143</v>
      </c>
      <c r="D66" s="6" t="s">
        <v>677</v>
      </c>
      <c r="E66" s="7" t="s">
        <v>143</v>
      </c>
    </row>
    <row r="67" customFormat="false" ht="12.75" hidden="false" customHeight="true" outlineLevel="0" collapsed="false">
      <c r="A67" s="5" t="s">
        <v>597</v>
      </c>
      <c r="B67" s="5" t="s">
        <v>143</v>
      </c>
      <c r="C67" s="5" t="s">
        <v>143</v>
      </c>
      <c r="D67" s="6" t="s">
        <v>677</v>
      </c>
      <c r="E67" s="7" t="s">
        <v>143</v>
      </c>
    </row>
    <row r="68" customFormat="false" ht="12.75" hidden="false" customHeight="true" outlineLevel="0" collapsed="false">
      <c r="A68" s="5" t="s">
        <v>598</v>
      </c>
      <c r="B68" s="5" t="s">
        <v>736</v>
      </c>
      <c r="C68" s="5" t="s">
        <v>737</v>
      </c>
      <c r="D68" s="6" t="s">
        <v>691</v>
      </c>
      <c r="E68" s="7" t="s">
        <v>738</v>
      </c>
    </row>
    <row r="69" customFormat="false" ht="12.75" hidden="false" customHeight="true" outlineLevel="0" collapsed="false">
      <c r="A69" s="5" t="s">
        <v>616</v>
      </c>
      <c r="B69" s="5" t="s">
        <v>739</v>
      </c>
      <c r="C69" s="5" t="s">
        <v>740</v>
      </c>
      <c r="D69" s="6" t="s">
        <v>691</v>
      </c>
      <c r="E69" s="7" t="s">
        <v>741</v>
      </c>
    </row>
    <row r="70" customFormat="false" ht="12.75" hidden="false" customHeight="true" outlineLevel="0" collapsed="false">
      <c r="A70" s="5" t="s">
        <v>626</v>
      </c>
      <c r="B70" s="5" t="s">
        <v>736</v>
      </c>
      <c r="C70" s="5" t="s">
        <v>737</v>
      </c>
      <c r="D70" s="6" t="s">
        <v>691</v>
      </c>
      <c r="E70" s="7" t="s">
        <v>738</v>
      </c>
    </row>
    <row r="71" customFormat="false" ht="12.75" hidden="false" customHeight="true" outlineLevel="0" collapsed="false">
      <c r="A71" s="5" t="s">
        <v>629</v>
      </c>
      <c r="B71" s="5" t="s">
        <v>739</v>
      </c>
      <c r="C71" s="5" t="s">
        <v>740</v>
      </c>
      <c r="D71" s="6" t="s">
        <v>691</v>
      </c>
      <c r="E71" s="7" t="s">
        <v>741</v>
      </c>
    </row>
    <row r="72" customFormat="false" ht="12.75" hidden="false" customHeight="true" outlineLevel="0" collapsed="false">
      <c r="A72" s="5" t="s">
        <v>632</v>
      </c>
      <c r="B72" s="5" t="s">
        <v>742</v>
      </c>
      <c r="C72" s="5" t="s">
        <v>737</v>
      </c>
      <c r="D72" s="6" t="s">
        <v>691</v>
      </c>
      <c r="E72" s="7" t="s">
        <v>743</v>
      </c>
    </row>
    <row r="73" customFormat="false" ht="12.75" hidden="false" customHeight="true" outlineLevel="0" collapsed="false">
      <c r="A73" s="5" t="s">
        <v>640</v>
      </c>
      <c r="B73" s="5" t="s">
        <v>742</v>
      </c>
      <c r="C73" s="5" t="s">
        <v>737</v>
      </c>
      <c r="D73" s="6" t="s">
        <v>691</v>
      </c>
      <c r="E73" s="7" t="s">
        <v>743</v>
      </c>
    </row>
    <row r="74" customFormat="false" ht="12.75" hidden="false" customHeight="true" outlineLevel="0" collapsed="false">
      <c r="A74" s="5" t="s">
        <v>643</v>
      </c>
      <c r="B74" s="5" t="s">
        <v>742</v>
      </c>
      <c r="C74" s="5" t="s">
        <v>737</v>
      </c>
      <c r="D74" s="6" t="s">
        <v>691</v>
      </c>
      <c r="E74" s="7" t="s">
        <v>743</v>
      </c>
    </row>
    <row r="75" customFormat="false" ht="12.75" hidden="false" customHeight="true" outlineLevel="0" collapsed="false">
      <c r="A75" s="5" t="s">
        <v>649</v>
      </c>
      <c r="B75" s="5" t="s">
        <v>742</v>
      </c>
      <c r="C75" s="5" t="s">
        <v>737</v>
      </c>
      <c r="D75" s="6" t="s">
        <v>691</v>
      </c>
      <c r="E75" s="7" t="s">
        <v>743</v>
      </c>
    </row>
  </sheetData>
  <dataValidations count="1">
    <dataValidation allowBlank="true" operator="between" showDropDown="false" showErrorMessage="true" showInputMessage="false" sqref="D4:D75" type="list">
      <formula1>Hidden_1_Tabla_2326114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A1" activeCellId="2" sqref="D:D D3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687</v>
      </c>
    </row>
    <row r="2" customFormat="false" ht="15" hidden="false" customHeight="false" outlineLevel="0" collapsed="false">
      <c r="A2" s="0" t="s">
        <v>691</v>
      </c>
    </row>
    <row r="3" customFormat="false" ht="15" hidden="false" customHeight="false" outlineLevel="0" collapsed="false">
      <c r="A3" s="0" t="s">
        <v>677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2018-08-26T20:33:34Z</dcterms:created>
  <dc:creator>Apache POI</dc:creator>
  <dc:description/>
  <dc:language>es-MX</dc:language>
  <cp:lastModifiedBy/>
  <dcterms:modified xsi:type="dcterms:W3CDTF">2018-08-26T15:00:40Z</dcterms:modified>
  <cp:revision>4</cp:revision>
  <dc:subject/>
  <dc:title/>
</cp:coreProperties>
</file>