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0387" sheetId="5" r:id="rId5"/>
    <sheet name="Tabla_470372" sheetId="6" r:id="rId6"/>
    <sheet name="Hidden_1_Tabla_470372" sheetId="7" r:id="rId7"/>
    <sheet name="Tabla_470384" sheetId="8" r:id="rId8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calcChain.xml><?xml version="1.0" encoding="utf-8"?>
<calcChain xmlns="http://schemas.openxmlformats.org/spreadsheetml/2006/main">
  <c r="T21" i="1" l="1"/>
  <c r="T20" i="1"/>
  <c r="T19" i="1"/>
  <c r="T18" i="1"/>
  <c r="T17" i="1"/>
  <c r="T16" i="1"/>
  <c r="T15" i="1"/>
  <c r="T14" i="1"/>
  <c r="T13" i="1"/>
  <c r="T12" i="1"/>
  <c r="T11" i="1"/>
  <c r="T10" i="1"/>
  <c r="T9" i="1"/>
  <c r="T8" i="1"/>
</calcChain>
</file>

<file path=xl/sharedStrings.xml><?xml version="1.0" encoding="utf-8"?>
<sst xmlns="http://schemas.openxmlformats.org/spreadsheetml/2006/main" count="623" uniqueCount="203">
  <si>
    <t>50962</t>
  </si>
  <si>
    <t>TÍTULO</t>
  </si>
  <si>
    <t>NOMBRE CORTO</t>
  </si>
  <si>
    <t>DESCRIPCIÓN</t>
  </si>
  <si>
    <t>Resultados adjudicaciones, invitaciones y licitaciones_Procedimientos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</si>
  <si>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</si>
  <si>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</si>
  <si>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</si>
  <si>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</si>
  <si>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</si>
  <si>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</si>
  <si>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</si>
  <si>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</si>
  <si>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</si>
  <si>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</si>
  <si>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</si>
  <si>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</si>
  <si>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</si>
  <si>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</si>
  <si>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</si>
  <si>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</si>
  <si>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</si>
  <si>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</si>
  <si>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</si>
  <si>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</si>
  <si>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</si>
  <si>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</si>
  <si>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</si>
  <si>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</si>
  <si>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</si>
  <si>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</si>
  <si>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470352</t>
  </si>
  <si>
    <t>470353</t>
  </si>
  <si>
    <t>470348</t>
  </si>
  <si>
    <t>470360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</si>
  <si>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</si>
  <si>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</si>
  <si>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</si>
  <si>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</si>
  <si>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</si>
  <si>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</si>
  <si>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</si>
  <si>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</si>
  <si>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</si>
  <si>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</si>
  <si>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</si>
  <si>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</si>
  <si>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</si>
  <si>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</si>
  <si>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</si>
  <si>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</si>
  <si>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</si>
  <si>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</si>
  <si>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</si>
  <si>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</si>
  <si>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</si>
  <si>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</si>
  <si>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</si>
  <si>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</si>
  <si>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</si>
  <si>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</si>
  <si>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</si>
  <si>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</si>
  <si>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</si>
  <si>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</si>
  <si>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</si>
  <si>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</si>
  <si>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</si>
  <si>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</si>
  <si>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</si>
  <si>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</si>
  <si>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</si>
  <si>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</si>
  <si>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</si>
  <si>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</si>
  <si>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</si>
  <si>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</si>
  <si>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</si>
  <si>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</si>
  <si>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</si>
  <si>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</si>
  <si>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</si>
  <si>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</si>
  <si>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</si>
  <si>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</si>
  <si>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</si>
  <si>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</si>
  <si>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</si>
  <si>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</si>
  <si>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</si>
  <si>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</si>
  <si>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</si>
  <si>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</si>
  <si>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</si>
  <si>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</si>
  <si>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</si>
  <si>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</si>
  <si>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</si>
  <si>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</si>
  <si>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</si>
  <si>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</si>
  <si>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</si>
  <si>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</si>
  <si>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</si>
  <si>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</si>
  <si>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</si>
  <si>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</si>
  <si>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</si>
  <si>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</si>
  <si>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</si>
  <si>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</si>
  <si>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</si>
  <si>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</si>
  <si>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</si>
  <si>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</si>
  <si>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</si>
  <si>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</si>
  <si>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</si>
  <si>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</si>
  <si>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</si>
  <si>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</si>
  <si>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</si>
  <si>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</si>
  <si>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</si>
  <si>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</si>
  <si>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</si>
  <si>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</si>
  <si>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</si>
  <si>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</si>
  <si>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</si>
  <si>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</si>
  <si>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</si>
  <si>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</si>
  <si>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</si>
  <si>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</si>
  <si>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</si>
  <si>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</si>
  <si>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</si>
  <si>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</si>
  <si>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</si>
  <si>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</si>
  <si>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</si>
  <si>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</si>
  <si>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</si>
  <si>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</si>
  <si>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</si>
  <si>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</si>
  <si>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</si>
  <si>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</si>
  <si>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</si>
  <si>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53 FRACCION I DE LA LEY DE ADQUISICIONES, ARRENDAMIENTOS Y SERVICIOS DEL ESTADO DE BAJA CALIFORNIA SUR</t>
  </si>
  <si>
    <t xml:space="preserve">https://www.cbcs.gob.mx/index.php/cmply/1491-ley-adquisiciones-arrendamientos-bcs </t>
  </si>
  <si>
    <t>SERVICIO DE ALIMENTOS OR2019</t>
  </si>
  <si>
    <t>NA</t>
  </si>
  <si>
    <t>CIBO NUTRIMENTAL SAPI DE C.V.</t>
  </si>
  <si>
    <t>CNU160524PY3</t>
  </si>
  <si>
    <t>SUBDIRECCION DE CALIDAD PARA EL DEPORTE</t>
  </si>
  <si>
    <t>SUBDIRECCION DE ADMINISTRACION Y FINANZAS</t>
  </si>
  <si>
    <t>PESO MEXICANO</t>
  </si>
  <si>
    <t>NO APLICA</t>
  </si>
  <si>
    <t>CHEQUE</t>
  </si>
  <si>
    <t>PRESUPUESTO ESTATAL</t>
  </si>
  <si>
    <t>ENTREGA Y/O SUMINISTRO DEL BIEN O SERVICIO</t>
  </si>
  <si>
    <t>SERVICIO DE HOSPEDAJE</t>
  </si>
  <si>
    <t>OPERADORA HOTELERA LP, S. DE R.L. DE C.V.</t>
  </si>
  <si>
    <t>OHL131027PVA</t>
  </si>
  <si>
    <t>ADQUISICION DE MATERIAL DEPORTIVO</t>
  </si>
  <si>
    <t>COMERCIO DE ARTICULOS DEPORTIVOS CAD, S.A. DE C.V.</t>
  </si>
  <si>
    <t>CAD081107GC3</t>
  </si>
  <si>
    <t>ADQUISICION DE ARENA SILICA BLANCA</t>
  </si>
  <si>
    <t>MARIA MONSERRAT</t>
  </si>
  <si>
    <t>CALLEROS</t>
  </si>
  <si>
    <t>ZATARAIN</t>
  </si>
  <si>
    <t>CAZM810604K64</t>
  </si>
  <si>
    <t>SUBDIRECCION DE INFRAESTRUCTURA DEPORTIVA</t>
  </si>
  <si>
    <t>ARTICULO 52 FRACCION III DE LA LEY DE ADQUISICIONES, ARRENDAMIENTOS Y SERVICIOS DEL ESTADO DE BAJA CALIFORNIA SUR</t>
  </si>
  <si>
    <t>SERVICIO DE TRANSPORTACION TERRESTRE</t>
  </si>
  <si>
    <t>ECO BAJA TOURS, S.A. DE C.V.</t>
  </si>
  <si>
    <t>EBT030325E20</t>
  </si>
  <si>
    <t>ADQUISICION DE UNIFORMES DEPORTIVOS OFICIALES</t>
  </si>
  <si>
    <t>EXIMPOREE, S.A. DE C.V.</t>
  </si>
  <si>
    <t>EXI950131R91</t>
  </si>
  <si>
    <t>SUMINISTRO Y COLOCACION DE SEÑALAMIENTO EN INSTALACIONES DEPORTIVAS</t>
  </si>
  <si>
    <t>SEÑALAMIENTOS BAJA VIAL, S.A. DE C.V.</t>
  </si>
  <si>
    <t>SBV101108ME3</t>
  </si>
  <si>
    <t>SERVICIO DE ALIMENTOS OLIMPIADA NACIONA 2019 ETAPA ESTATAL DE LA DISCIPLINA DE ATLETISMO</t>
  </si>
  <si>
    <t>JOEL FERNANDO</t>
  </si>
  <si>
    <t xml:space="preserve">PEÑALOZA </t>
  </si>
  <si>
    <t>HERNANDEZ</t>
  </si>
  <si>
    <t>PEHJ981216DD3</t>
  </si>
  <si>
    <t>ADQUISICION DE EQUIPO DEPORTIVO DISCIPLINA DE CANOTAJE</t>
  </si>
  <si>
    <t>GALMMEX TECHNOLOGY COMPANY, S.A. DE C.V.</t>
  </si>
  <si>
    <t>GTE170929ND5</t>
  </si>
  <si>
    <t>ADQUISICION DE EQUIPO DEPORTIVO PARA LA DISCIPLINA DEPORTIVA DE GIMNASIA EN EL MARCO DE LOS CEID</t>
  </si>
  <si>
    <t>CORPORATIVO UNIMEX, S.A. DE C.V.</t>
  </si>
  <si>
    <t>CUN1408258C1</t>
  </si>
  <si>
    <t>SERVICIO DE HOSPEDAJE PARA DEPORTISTAS, ENTRENADORES Y DELEGADOS EN EL MARCO DEL CAMPEONATO NACIONAL DE BEISBOL U12</t>
  </si>
  <si>
    <t>SERVICIO DE HOSPEDAJE PARA JUECES Y DELEGACIONES FORANEAS POR EL EVENTO DE OLIMPIADA REGIONAL DE VOLEIBOL DE PLAYA SEDE LA PAZ</t>
  </si>
  <si>
    <t>ADQUISICION DE UNIFORMES DEPORTIVOS INTERIORES PARA LAS DISICPLINAS DE BASQUETBOL, VOLEIBOL, AJEDREZ, TIRO CON ARCO, TIRO DEPORTIVO Y TENIS DE MESA EN EL MARCO DE LA OLIMPIADA NACIONAL Y NACIONAL JUVENIL 2018</t>
  </si>
  <si>
    <t>KEUKA MEXICO, S.A. DE C.V.</t>
  </si>
  <si>
    <t>KME000616DA5</t>
  </si>
  <si>
    <t>SERVICIO DE TRANSPORTACION TERRESTRE PARA LOS ATLETAS DE KARATE QUE PARTICIPAN EN EL EVENTO "PRIMERA SERIE REGIONAL 2018" CON SEDE EN ENSENADA B.C.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</si>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</sst>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bcs.gob.mx/index.php/cmply/1491-ley-adquisiciones-arrendamientos-bcs" TargetMode="External"/><Relationship Id="rId7" Type="http://schemas.openxmlformats.org/officeDocument/2006/relationships/hyperlink" Target="https://www.cbcs.gob.mx/index.php/cmply/1491-ley-adquisiciones-arrendamientos-bcs" TargetMode="External"/><Relationship Id="rId2" Type="http://schemas.openxmlformats.org/officeDocument/2006/relationships/hyperlink" Target="https://www.cbcs.gob.mx/index.php/cmply/1491-ley-adquisiciones-arrendamientos-bcs" TargetMode="External"/><Relationship Id="rId1" Type="http://schemas.openxmlformats.org/officeDocument/2006/relationships/hyperlink" Target="https://www.cbcs.gob.mx/index.php/cmply/1491-ley-adquisiciones-arrendamientos-bcs" TargetMode="External"/><Relationship Id="rId6" Type="http://schemas.openxmlformats.org/officeDocument/2006/relationships/hyperlink" Target="https://www.cbcs.gob.mx/index.php/cmply/1491-ley-adquisiciones-arrendamientos-bcs" TargetMode="External"/><Relationship Id="rId5" Type="http://schemas.openxmlformats.org/officeDocument/2006/relationships/hyperlink" Target="https://www.cbcs.gob.mx/index.php/cmply/1491-ley-adquisiciones-arrendamientos-bcs" TargetMode="External"/><Relationship Id="rId4" Type="http://schemas.openxmlformats.org/officeDocument/2006/relationships/hyperlink" Target="https://www.cbcs.gob.mx/index.php/cmply/1491-ley-adquisiciones-arrendamientos-bc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2019</v>
      </c>
      <c r="B8" s="4">
        <v>43466</v>
      </c>
      <c r="C8" s="4">
        <v>43555</v>
      </c>
      <c r="D8" s="3" t="s">
        <v>109</v>
      </c>
      <c r="E8" s="3" t="s">
        <v>115</v>
      </c>
      <c r="F8" s="3">
        <v>2703190</v>
      </c>
      <c r="G8" s="3" t="s">
        <v>150</v>
      </c>
      <c r="H8" s="5" t="s">
        <v>151</v>
      </c>
      <c r="I8" s="3" t="s">
        <v>152</v>
      </c>
      <c r="J8" s="3">
        <v>1</v>
      </c>
      <c r="K8" s="3" t="s">
        <v>153</v>
      </c>
      <c r="L8" s="3" t="s">
        <v>153</v>
      </c>
      <c r="M8" s="3" t="s">
        <v>153</v>
      </c>
      <c r="N8" s="3" t="s">
        <v>154</v>
      </c>
      <c r="O8" s="3" t="s">
        <v>155</v>
      </c>
      <c r="P8" s="3" t="s">
        <v>156</v>
      </c>
      <c r="Q8" s="3" t="s">
        <v>157</v>
      </c>
      <c r="R8" s="3">
        <v>2703190</v>
      </c>
      <c r="S8" s="4">
        <v>43551</v>
      </c>
      <c r="T8" s="3">
        <f>64299.96/1.16</f>
        <v>55431</v>
      </c>
      <c r="U8" s="3">
        <v>64299.96</v>
      </c>
      <c r="V8" s="3">
        <v>0</v>
      </c>
      <c r="W8" s="3">
        <v>0</v>
      </c>
      <c r="X8" s="3" t="s">
        <v>158</v>
      </c>
      <c r="Y8" s="3" t="s">
        <v>159</v>
      </c>
      <c r="Z8" s="3" t="s">
        <v>160</v>
      </c>
      <c r="AA8" s="3" t="s">
        <v>152</v>
      </c>
      <c r="AB8" s="3">
        <v>0</v>
      </c>
      <c r="AC8" s="4">
        <v>43551</v>
      </c>
      <c r="AD8" s="4">
        <v>43551</v>
      </c>
      <c r="AE8" s="3"/>
      <c r="AF8" s="3"/>
      <c r="AG8" s="3" t="s">
        <v>161</v>
      </c>
      <c r="AH8" s="3" t="s">
        <v>161</v>
      </c>
      <c r="AI8" s="3">
        <v>1</v>
      </c>
      <c r="AJ8" s="3" t="s">
        <v>117</v>
      </c>
      <c r="AK8" s="3">
        <v>1</v>
      </c>
      <c r="AL8" s="3" t="s">
        <v>162</v>
      </c>
      <c r="AM8" s="3"/>
      <c r="AN8" s="3"/>
      <c r="AO8" s="3"/>
      <c r="AP8" s="3"/>
      <c r="AQ8" s="3" t="s">
        <v>157</v>
      </c>
      <c r="AR8" s="4">
        <v>43555</v>
      </c>
      <c r="AS8" s="4">
        <v>43555</v>
      </c>
      <c r="AT8" s="3"/>
    </row>
    <row r="9" spans="1:46" x14ac:dyDescent="0.25">
      <c r="A9" s="3">
        <v>2019</v>
      </c>
      <c r="B9" s="4">
        <v>43466</v>
      </c>
      <c r="C9" s="4">
        <v>43555</v>
      </c>
      <c r="D9" s="3" t="s">
        <v>109</v>
      </c>
      <c r="E9" s="3" t="s">
        <v>115</v>
      </c>
      <c r="F9" s="3">
        <v>2603190</v>
      </c>
      <c r="G9" s="3" t="s">
        <v>150</v>
      </c>
      <c r="H9" s="5" t="s">
        <v>151</v>
      </c>
      <c r="I9" s="3" t="s">
        <v>163</v>
      </c>
      <c r="J9" s="3">
        <v>2</v>
      </c>
      <c r="K9" s="3" t="s">
        <v>153</v>
      </c>
      <c r="L9" s="3" t="s">
        <v>153</v>
      </c>
      <c r="M9" s="3" t="s">
        <v>153</v>
      </c>
      <c r="N9" s="3" t="s">
        <v>164</v>
      </c>
      <c r="O9" s="3" t="s">
        <v>165</v>
      </c>
      <c r="P9" s="3" t="s">
        <v>156</v>
      </c>
      <c r="Q9" s="3" t="s">
        <v>157</v>
      </c>
      <c r="R9" s="3">
        <v>2603190</v>
      </c>
      <c r="S9" s="4">
        <v>43550</v>
      </c>
      <c r="T9" s="3">
        <f>146618.82-19715.19</f>
        <v>126903.63</v>
      </c>
      <c r="U9" s="3">
        <v>146618.82</v>
      </c>
      <c r="V9" s="3">
        <v>0</v>
      </c>
      <c r="W9" s="3">
        <v>0</v>
      </c>
      <c r="X9" s="3" t="s">
        <v>158</v>
      </c>
      <c r="Y9" s="3" t="s">
        <v>159</v>
      </c>
      <c r="Z9" s="3" t="s">
        <v>160</v>
      </c>
      <c r="AA9" s="3" t="s">
        <v>163</v>
      </c>
      <c r="AB9" s="3">
        <v>0</v>
      </c>
      <c r="AC9" s="4">
        <v>43550</v>
      </c>
      <c r="AD9" s="4">
        <v>43550</v>
      </c>
      <c r="AE9" s="3"/>
      <c r="AF9" s="3"/>
      <c r="AG9" s="3" t="s">
        <v>161</v>
      </c>
      <c r="AH9" s="3" t="s">
        <v>161</v>
      </c>
      <c r="AI9" s="3">
        <v>2</v>
      </c>
      <c r="AJ9" s="3" t="s">
        <v>117</v>
      </c>
      <c r="AK9" s="3">
        <v>2</v>
      </c>
      <c r="AL9" s="3" t="s">
        <v>162</v>
      </c>
      <c r="AM9" s="3"/>
      <c r="AN9" s="3"/>
      <c r="AO9" s="3"/>
      <c r="AP9" s="3"/>
      <c r="AQ9" s="3" t="s">
        <v>157</v>
      </c>
      <c r="AR9" s="4">
        <v>43555</v>
      </c>
      <c r="AS9" s="4">
        <v>43555</v>
      </c>
      <c r="AT9" s="3"/>
    </row>
    <row r="10" spans="1:46" x14ac:dyDescent="0.25">
      <c r="A10" s="3">
        <v>2019</v>
      </c>
      <c r="B10" s="4">
        <v>43466</v>
      </c>
      <c r="C10" s="4">
        <v>43555</v>
      </c>
      <c r="D10" s="3" t="s">
        <v>109</v>
      </c>
      <c r="E10" s="3" t="s">
        <v>113</v>
      </c>
      <c r="F10" s="3">
        <v>1403190</v>
      </c>
      <c r="G10" s="3" t="s">
        <v>150</v>
      </c>
      <c r="H10" s="5" t="s">
        <v>151</v>
      </c>
      <c r="I10" s="3" t="s">
        <v>166</v>
      </c>
      <c r="J10" s="3">
        <v>3</v>
      </c>
      <c r="K10" s="3" t="s">
        <v>153</v>
      </c>
      <c r="L10" s="3" t="s">
        <v>153</v>
      </c>
      <c r="M10" s="3" t="s">
        <v>153</v>
      </c>
      <c r="N10" s="3" t="s">
        <v>167</v>
      </c>
      <c r="O10" s="3" t="s">
        <v>168</v>
      </c>
      <c r="P10" s="3" t="s">
        <v>156</v>
      </c>
      <c r="Q10" s="3" t="s">
        <v>157</v>
      </c>
      <c r="R10" s="3">
        <v>1403190</v>
      </c>
      <c r="S10" s="4">
        <v>43538</v>
      </c>
      <c r="T10" s="3">
        <f>60800-8386.21</f>
        <v>52413.79</v>
      </c>
      <c r="U10" s="3">
        <v>60800</v>
      </c>
      <c r="V10" s="3">
        <v>0</v>
      </c>
      <c r="W10" s="3">
        <v>0</v>
      </c>
      <c r="X10" s="3" t="s">
        <v>158</v>
      </c>
      <c r="Y10" s="3" t="s">
        <v>159</v>
      </c>
      <c r="Z10" s="3" t="s">
        <v>160</v>
      </c>
      <c r="AA10" s="3" t="s">
        <v>166</v>
      </c>
      <c r="AB10" s="3">
        <v>0</v>
      </c>
      <c r="AC10" s="4">
        <v>43538</v>
      </c>
      <c r="AD10" s="4">
        <v>43538</v>
      </c>
      <c r="AE10" s="3"/>
      <c r="AF10" s="3"/>
      <c r="AG10" s="3" t="s">
        <v>161</v>
      </c>
      <c r="AH10" s="3" t="s">
        <v>161</v>
      </c>
      <c r="AI10" s="3">
        <v>3</v>
      </c>
      <c r="AJ10" s="3" t="s">
        <v>117</v>
      </c>
      <c r="AK10" s="3">
        <v>3</v>
      </c>
      <c r="AL10" s="3" t="s">
        <v>162</v>
      </c>
      <c r="AM10" s="3"/>
      <c r="AN10" s="3"/>
      <c r="AO10" s="3"/>
      <c r="AP10" s="3"/>
      <c r="AQ10" s="3" t="s">
        <v>157</v>
      </c>
      <c r="AR10" s="4">
        <v>43555</v>
      </c>
      <c r="AS10" s="4">
        <v>43555</v>
      </c>
      <c r="AT10" s="3"/>
    </row>
    <row r="11" spans="1:46" x14ac:dyDescent="0.25">
      <c r="A11" s="3">
        <v>2019</v>
      </c>
      <c r="B11" s="4">
        <v>43466</v>
      </c>
      <c r="C11" s="4">
        <v>43555</v>
      </c>
      <c r="D11" s="3" t="s">
        <v>109</v>
      </c>
      <c r="E11" s="3" t="s">
        <v>113</v>
      </c>
      <c r="F11" s="3">
        <v>1203190</v>
      </c>
      <c r="G11" s="3" t="s">
        <v>150</v>
      </c>
      <c r="H11" s="5" t="s">
        <v>151</v>
      </c>
      <c r="I11" s="3" t="s">
        <v>169</v>
      </c>
      <c r="J11" s="3">
        <v>4</v>
      </c>
      <c r="K11" s="6" t="s">
        <v>170</v>
      </c>
      <c r="L11" s="6" t="s">
        <v>171</v>
      </c>
      <c r="M11" s="6" t="s">
        <v>172</v>
      </c>
      <c r="N11" s="6" t="s">
        <v>153</v>
      </c>
      <c r="O11" s="6" t="s">
        <v>173</v>
      </c>
      <c r="P11" s="6" t="s">
        <v>174</v>
      </c>
      <c r="Q11" s="6" t="s">
        <v>157</v>
      </c>
      <c r="R11" s="3">
        <v>1203190</v>
      </c>
      <c r="S11" s="4">
        <v>43536</v>
      </c>
      <c r="T11" s="3">
        <f>97764.8-13484.8</f>
        <v>84280</v>
      </c>
      <c r="U11" s="3">
        <v>97764.800000000003</v>
      </c>
      <c r="V11" s="3">
        <v>0</v>
      </c>
      <c r="W11" s="3">
        <v>0</v>
      </c>
      <c r="X11" s="3" t="s">
        <v>158</v>
      </c>
      <c r="Y11" s="3" t="s">
        <v>159</v>
      </c>
      <c r="Z11" s="3" t="s">
        <v>160</v>
      </c>
      <c r="AA11" s="3" t="s">
        <v>169</v>
      </c>
      <c r="AB11" s="3">
        <v>0</v>
      </c>
      <c r="AC11" s="4">
        <v>43536</v>
      </c>
      <c r="AD11" s="4">
        <v>43536</v>
      </c>
      <c r="AE11" s="3"/>
      <c r="AF11" s="3"/>
      <c r="AG11" s="3" t="s">
        <v>161</v>
      </c>
      <c r="AH11" s="3" t="s">
        <v>161</v>
      </c>
      <c r="AI11" s="3">
        <v>4</v>
      </c>
      <c r="AJ11" s="3" t="s">
        <v>117</v>
      </c>
      <c r="AK11" s="3">
        <v>4</v>
      </c>
      <c r="AL11" s="3" t="s">
        <v>162</v>
      </c>
      <c r="AM11" s="3"/>
      <c r="AN11" s="3"/>
      <c r="AO11" s="3"/>
      <c r="AP11" s="3"/>
      <c r="AQ11" s="3" t="s">
        <v>157</v>
      </c>
      <c r="AR11" s="4">
        <v>43555</v>
      </c>
      <c r="AS11" s="4">
        <v>43555</v>
      </c>
      <c r="AT11" s="3"/>
    </row>
    <row r="12" spans="1:46" x14ac:dyDescent="0.25">
      <c r="A12" s="3">
        <v>2019</v>
      </c>
      <c r="B12" s="4">
        <v>43466</v>
      </c>
      <c r="C12" s="4">
        <v>43555</v>
      </c>
      <c r="D12" s="3" t="s">
        <v>109</v>
      </c>
      <c r="E12" s="3" t="s">
        <v>115</v>
      </c>
      <c r="F12" s="3">
        <v>103190</v>
      </c>
      <c r="G12" s="3" t="s">
        <v>175</v>
      </c>
      <c r="H12" s="5" t="s">
        <v>151</v>
      </c>
      <c r="I12" s="3" t="s">
        <v>176</v>
      </c>
      <c r="J12" s="3">
        <v>5</v>
      </c>
      <c r="K12" s="3" t="s">
        <v>153</v>
      </c>
      <c r="L12" s="3" t="s">
        <v>153</v>
      </c>
      <c r="M12" s="3" t="s">
        <v>153</v>
      </c>
      <c r="N12" s="6" t="s">
        <v>177</v>
      </c>
      <c r="O12" s="6" t="s">
        <v>178</v>
      </c>
      <c r="P12" s="3" t="s">
        <v>156</v>
      </c>
      <c r="Q12" s="3" t="s">
        <v>157</v>
      </c>
      <c r="R12" s="3">
        <v>103190</v>
      </c>
      <c r="S12" s="4">
        <v>43525</v>
      </c>
      <c r="T12" s="3">
        <f>707920-97644.14</f>
        <v>610275.86</v>
      </c>
      <c r="U12" s="3">
        <v>707920</v>
      </c>
      <c r="V12" s="6">
        <v>0</v>
      </c>
      <c r="W12" s="6">
        <v>0</v>
      </c>
      <c r="X12" s="3" t="s">
        <v>158</v>
      </c>
      <c r="Y12" s="3" t="s">
        <v>159</v>
      </c>
      <c r="Z12" s="3" t="s">
        <v>160</v>
      </c>
      <c r="AA12" s="3" t="s">
        <v>176</v>
      </c>
      <c r="AB12" s="3">
        <v>0</v>
      </c>
      <c r="AC12" s="4">
        <v>43525</v>
      </c>
      <c r="AD12" s="4">
        <v>43525</v>
      </c>
      <c r="AE12" s="3"/>
      <c r="AF12" s="3"/>
      <c r="AG12" s="3" t="s">
        <v>161</v>
      </c>
      <c r="AH12" s="3" t="s">
        <v>161</v>
      </c>
      <c r="AI12" s="3">
        <v>5</v>
      </c>
      <c r="AJ12" s="3" t="s">
        <v>117</v>
      </c>
      <c r="AK12" s="3">
        <v>5</v>
      </c>
      <c r="AL12" s="3" t="s">
        <v>162</v>
      </c>
      <c r="AM12" s="3"/>
      <c r="AN12" s="3"/>
      <c r="AO12" s="3"/>
      <c r="AP12" s="3"/>
      <c r="AQ12" s="3" t="s">
        <v>157</v>
      </c>
      <c r="AR12" s="4">
        <v>43555</v>
      </c>
      <c r="AS12" s="4">
        <v>43555</v>
      </c>
      <c r="AT12" s="3"/>
    </row>
    <row r="13" spans="1:46" x14ac:dyDescent="0.25">
      <c r="A13" s="3">
        <v>2019</v>
      </c>
      <c r="B13" s="4">
        <v>43466</v>
      </c>
      <c r="C13" s="4">
        <v>43555</v>
      </c>
      <c r="D13" s="3" t="s">
        <v>109</v>
      </c>
      <c r="E13" s="3" t="s">
        <v>113</v>
      </c>
      <c r="F13" s="3">
        <v>103191</v>
      </c>
      <c r="G13" s="3" t="s">
        <v>150</v>
      </c>
      <c r="H13" s="5" t="s">
        <v>151</v>
      </c>
      <c r="I13" s="3" t="s">
        <v>179</v>
      </c>
      <c r="J13" s="3">
        <v>6</v>
      </c>
      <c r="K13" s="3" t="s">
        <v>153</v>
      </c>
      <c r="L13" s="3" t="s">
        <v>153</v>
      </c>
      <c r="M13" s="3" t="s">
        <v>153</v>
      </c>
      <c r="N13" s="6" t="s">
        <v>180</v>
      </c>
      <c r="O13" s="6" t="s">
        <v>181</v>
      </c>
      <c r="P13" s="3" t="s">
        <v>156</v>
      </c>
      <c r="Q13" s="3" t="s">
        <v>157</v>
      </c>
      <c r="R13" s="3">
        <v>103191</v>
      </c>
      <c r="S13" s="4">
        <v>43525</v>
      </c>
      <c r="T13" s="3">
        <f>150846.4-20806.4</f>
        <v>130040</v>
      </c>
      <c r="U13" s="3">
        <v>150846.39999999999</v>
      </c>
      <c r="V13" s="6">
        <v>0</v>
      </c>
      <c r="W13" s="6">
        <v>0</v>
      </c>
      <c r="X13" s="3" t="s">
        <v>158</v>
      </c>
      <c r="Y13" s="3" t="s">
        <v>159</v>
      </c>
      <c r="Z13" s="3" t="s">
        <v>160</v>
      </c>
      <c r="AA13" s="3" t="s">
        <v>179</v>
      </c>
      <c r="AB13" s="3">
        <v>0</v>
      </c>
      <c r="AC13" s="4">
        <v>43525</v>
      </c>
      <c r="AD13" s="4">
        <v>43525</v>
      </c>
      <c r="AE13" s="3"/>
      <c r="AF13" s="3"/>
      <c r="AG13" s="3" t="s">
        <v>161</v>
      </c>
      <c r="AH13" s="3" t="s">
        <v>161</v>
      </c>
      <c r="AI13" s="3">
        <v>6</v>
      </c>
      <c r="AJ13" s="3" t="s">
        <v>117</v>
      </c>
      <c r="AK13" s="3">
        <v>6</v>
      </c>
      <c r="AL13" s="3" t="s">
        <v>162</v>
      </c>
      <c r="AM13" s="3"/>
      <c r="AN13" s="3"/>
      <c r="AO13" s="3"/>
      <c r="AP13" s="3"/>
      <c r="AQ13" s="3" t="s">
        <v>157</v>
      </c>
      <c r="AR13" s="4">
        <v>43555</v>
      </c>
      <c r="AS13" s="4">
        <v>43555</v>
      </c>
      <c r="AT13" s="3"/>
    </row>
    <row r="14" spans="1:46" x14ac:dyDescent="0.25">
      <c r="A14" s="3">
        <v>2019</v>
      </c>
      <c r="B14" s="4">
        <v>43466</v>
      </c>
      <c r="C14" s="4">
        <v>43555</v>
      </c>
      <c r="D14" s="3" t="s">
        <v>109</v>
      </c>
      <c r="E14" s="3" t="s">
        <v>115</v>
      </c>
      <c r="F14" s="3">
        <v>103192</v>
      </c>
      <c r="G14" s="3" t="s">
        <v>150</v>
      </c>
      <c r="H14" s="5" t="s">
        <v>151</v>
      </c>
      <c r="I14" s="3" t="s">
        <v>182</v>
      </c>
      <c r="J14" s="3">
        <v>7</v>
      </c>
      <c r="K14" s="3" t="s">
        <v>153</v>
      </c>
      <c r="L14" s="3" t="s">
        <v>153</v>
      </c>
      <c r="M14" s="3" t="s">
        <v>153</v>
      </c>
      <c r="N14" s="6" t="s">
        <v>183</v>
      </c>
      <c r="O14" s="6" t="s">
        <v>184</v>
      </c>
      <c r="P14" s="6" t="s">
        <v>174</v>
      </c>
      <c r="Q14" s="3" t="s">
        <v>157</v>
      </c>
      <c r="R14" s="3">
        <v>103192</v>
      </c>
      <c r="S14" s="4">
        <v>43525</v>
      </c>
      <c r="T14" s="3">
        <f>85513.81-11795.01</f>
        <v>73718.8</v>
      </c>
      <c r="U14" s="3">
        <v>85513.81</v>
      </c>
      <c r="V14" s="6">
        <v>0</v>
      </c>
      <c r="W14" s="6">
        <v>0</v>
      </c>
      <c r="X14" s="3" t="s">
        <v>158</v>
      </c>
      <c r="Y14" s="3" t="s">
        <v>159</v>
      </c>
      <c r="Z14" s="3" t="s">
        <v>160</v>
      </c>
      <c r="AA14" s="3" t="s">
        <v>182</v>
      </c>
      <c r="AB14" s="3">
        <v>0</v>
      </c>
      <c r="AC14" s="4">
        <v>43525</v>
      </c>
      <c r="AD14" s="4">
        <v>43525</v>
      </c>
      <c r="AE14" s="3"/>
      <c r="AF14" s="3"/>
      <c r="AG14" s="3" t="s">
        <v>161</v>
      </c>
      <c r="AH14" s="3" t="s">
        <v>161</v>
      </c>
      <c r="AI14" s="3">
        <v>7</v>
      </c>
      <c r="AJ14" s="3" t="s">
        <v>117</v>
      </c>
      <c r="AK14" s="3">
        <v>7</v>
      </c>
      <c r="AL14" s="3" t="s">
        <v>162</v>
      </c>
      <c r="AM14" s="3"/>
      <c r="AN14" s="3"/>
      <c r="AO14" s="3"/>
      <c r="AP14" s="3"/>
      <c r="AQ14" s="3" t="s">
        <v>157</v>
      </c>
      <c r="AR14" s="4">
        <v>43555</v>
      </c>
      <c r="AS14" s="4">
        <v>43555</v>
      </c>
      <c r="AT14" s="3"/>
    </row>
    <row r="15" spans="1:46" x14ac:dyDescent="0.25">
      <c r="A15" s="3">
        <v>2019</v>
      </c>
      <c r="B15" s="4">
        <v>43466</v>
      </c>
      <c r="C15" s="4">
        <v>43555</v>
      </c>
      <c r="D15" s="3" t="s">
        <v>109</v>
      </c>
      <c r="E15" s="3" t="s">
        <v>115</v>
      </c>
      <c r="F15" s="3">
        <v>1202190</v>
      </c>
      <c r="G15" s="3" t="s">
        <v>150</v>
      </c>
      <c r="H15" s="5" t="s">
        <v>151</v>
      </c>
      <c r="I15" s="3" t="s">
        <v>185</v>
      </c>
      <c r="J15" s="3">
        <v>8</v>
      </c>
      <c r="K15" s="3" t="s">
        <v>186</v>
      </c>
      <c r="L15" s="3" t="s">
        <v>187</v>
      </c>
      <c r="M15" s="3" t="s">
        <v>188</v>
      </c>
      <c r="N15" s="6" t="s">
        <v>153</v>
      </c>
      <c r="O15" s="6" t="s">
        <v>189</v>
      </c>
      <c r="P15" s="3" t="s">
        <v>156</v>
      </c>
      <c r="Q15" s="3" t="s">
        <v>157</v>
      </c>
      <c r="R15" s="3">
        <v>1202190</v>
      </c>
      <c r="S15" s="4">
        <v>43508</v>
      </c>
      <c r="T15" s="3">
        <f>96778.8-13348.8</f>
        <v>83430</v>
      </c>
      <c r="U15" s="3">
        <v>96778.8</v>
      </c>
      <c r="V15" s="6">
        <v>0</v>
      </c>
      <c r="W15" s="6">
        <v>0</v>
      </c>
      <c r="X15" s="3" t="s">
        <v>158</v>
      </c>
      <c r="Y15" s="3" t="s">
        <v>159</v>
      </c>
      <c r="Z15" s="3" t="s">
        <v>160</v>
      </c>
      <c r="AA15" s="3" t="s">
        <v>185</v>
      </c>
      <c r="AB15" s="3">
        <v>0</v>
      </c>
      <c r="AC15" s="4">
        <v>43508</v>
      </c>
      <c r="AD15" s="4">
        <v>43508</v>
      </c>
      <c r="AE15" s="3"/>
      <c r="AF15" s="3"/>
      <c r="AG15" s="3" t="s">
        <v>161</v>
      </c>
      <c r="AH15" s="3" t="s">
        <v>161</v>
      </c>
      <c r="AI15" s="3">
        <v>8</v>
      </c>
      <c r="AJ15" s="3" t="s">
        <v>117</v>
      </c>
      <c r="AK15" s="3">
        <v>8</v>
      </c>
      <c r="AL15" s="3" t="s">
        <v>162</v>
      </c>
      <c r="AM15" s="3"/>
      <c r="AN15" s="3"/>
      <c r="AO15" s="3"/>
      <c r="AP15" s="3"/>
      <c r="AQ15" s="3" t="s">
        <v>157</v>
      </c>
      <c r="AR15" s="4">
        <v>43555</v>
      </c>
      <c r="AS15" s="4">
        <v>43555</v>
      </c>
      <c r="AT15" s="3"/>
    </row>
    <row r="16" spans="1:46" x14ac:dyDescent="0.25">
      <c r="A16" s="3">
        <v>2018</v>
      </c>
      <c r="B16" s="4">
        <v>43374</v>
      </c>
      <c r="C16" s="4">
        <v>43465</v>
      </c>
      <c r="D16" s="3" t="s">
        <v>109</v>
      </c>
      <c r="E16" s="3" t="s">
        <v>113</v>
      </c>
      <c r="F16" s="3">
        <v>1412180</v>
      </c>
      <c r="G16" s="3" t="s">
        <v>150</v>
      </c>
      <c r="H16" s="5" t="s">
        <v>151</v>
      </c>
      <c r="I16" s="3" t="s">
        <v>190</v>
      </c>
      <c r="J16" s="3">
        <v>9</v>
      </c>
      <c r="K16" s="3" t="s">
        <v>153</v>
      </c>
      <c r="L16" s="3" t="s">
        <v>153</v>
      </c>
      <c r="M16" s="3" t="s">
        <v>153</v>
      </c>
      <c r="N16" s="6" t="s">
        <v>191</v>
      </c>
      <c r="O16" s="6" t="s">
        <v>192</v>
      </c>
      <c r="P16" s="3" t="s">
        <v>156</v>
      </c>
      <c r="Q16" s="3" t="s">
        <v>157</v>
      </c>
      <c r="R16" s="3">
        <v>1412180</v>
      </c>
      <c r="S16" s="4">
        <v>43448</v>
      </c>
      <c r="T16" s="3">
        <f>208800-28800</f>
        <v>180000</v>
      </c>
      <c r="U16" s="3">
        <v>208800</v>
      </c>
      <c r="V16" s="6">
        <v>0</v>
      </c>
      <c r="W16" s="6">
        <v>0</v>
      </c>
      <c r="X16" s="3" t="s">
        <v>158</v>
      </c>
      <c r="Y16" s="3" t="s">
        <v>159</v>
      </c>
      <c r="Z16" s="3" t="s">
        <v>160</v>
      </c>
      <c r="AA16" s="3" t="s">
        <v>190</v>
      </c>
      <c r="AB16" s="3">
        <v>0</v>
      </c>
      <c r="AC16" s="4">
        <v>43448</v>
      </c>
      <c r="AD16" s="4">
        <v>43448</v>
      </c>
      <c r="AE16" s="3"/>
      <c r="AF16" s="3"/>
      <c r="AG16" s="3" t="s">
        <v>161</v>
      </c>
      <c r="AH16" s="3" t="s">
        <v>161</v>
      </c>
      <c r="AI16" s="3">
        <v>9</v>
      </c>
      <c r="AJ16" s="3" t="s">
        <v>117</v>
      </c>
      <c r="AK16" s="3">
        <v>9</v>
      </c>
      <c r="AL16" s="3" t="s">
        <v>162</v>
      </c>
      <c r="AM16" s="3"/>
      <c r="AN16" s="3"/>
      <c r="AO16" s="3"/>
      <c r="AP16" s="3"/>
      <c r="AQ16" s="3" t="s">
        <v>157</v>
      </c>
      <c r="AR16" s="4">
        <v>43465</v>
      </c>
      <c r="AS16" s="4">
        <v>43465</v>
      </c>
      <c r="AT16" s="3"/>
    </row>
    <row r="17" spans="1:46" x14ac:dyDescent="0.25">
      <c r="A17" s="3">
        <v>2018</v>
      </c>
      <c r="B17" s="4">
        <v>43282</v>
      </c>
      <c r="C17" s="4">
        <v>43373</v>
      </c>
      <c r="D17" s="3" t="s">
        <v>109</v>
      </c>
      <c r="E17" s="3" t="s">
        <v>113</v>
      </c>
      <c r="F17" s="3">
        <v>2809180</v>
      </c>
      <c r="G17" s="3" t="s">
        <v>150</v>
      </c>
      <c r="H17" s="5" t="s">
        <v>151</v>
      </c>
      <c r="I17" s="3" t="s">
        <v>193</v>
      </c>
      <c r="J17" s="3">
        <v>10</v>
      </c>
      <c r="K17" s="3" t="s">
        <v>153</v>
      </c>
      <c r="L17" s="3" t="s">
        <v>153</v>
      </c>
      <c r="M17" s="3" t="s">
        <v>153</v>
      </c>
      <c r="N17" s="6" t="s">
        <v>194</v>
      </c>
      <c r="O17" s="6" t="s">
        <v>195</v>
      </c>
      <c r="P17" s="3" t="s">
        <v>156</v>
      </c>
      <c r="Q17" s="3" t="s">
        <v>157</v>
      </c>
      <c r="R17" s="3">
        <v>2809180</v>
      </c>
      <c r="S17" s="4">
        <v>43371</v>
      </c>
      <c r="T17" s="3">
        <f>233131-32156</f>
        <v>200975</v>
      </c>
      <c r="U17" s="3">
        <v>233131</v>
      </c>
      <c r="V17" s="6">
        <v>0</v>
      </c>
      <c r="W17" s="6">
        <v>0</v>
      </c>
      <c r="X17" s="3" t="s">
        <v>158</v>
      </c>
      <c r="Y17" s="3" t="s">
        <v>159</v>
      </c>
      <c r="Z17" s="3" t="s">
        <v>160</v>
      </c>
      <c r="AA17" s="3" t="s">
        <v>193</v>
      </c>
      <c r="AB17" s="3">
        <v>0</v>
      </c>
      <c r="AC17" s="4">
        <v>43371</v>
      </c>
      <c r="AD17" s="4">
        <v>43371</v>
      </c>
      <c r="AE17" s="3"/>
      <c r="AF17" s="3"/>
      <c r="AG17" s="3" t="s">
        <v>161</v>
      </c>
      <c r="AH17" s="3" t="s">
        <v>161</v>
      </c>
      <c r="AI17" s="3">
        <v>10</v>
      </c>
      <c r="AJ17" s="3" t="s">
        <v>117</v>
      </c>
      <c r="AK17" s="3">
        <v>10</v>
      </c>
      <c r="AL17" s="3" t="s">
        <v>162</v>
      </c>
      <c r="AM17" s="3"/>
      <c r="AN17" s="3"/>
      <c r="AO17" s="3"/>
      <c r="AP17" s="3"/>
      <c r="AQ17" s="3" t="s">
        <v>157</v>
      </c>
      <c r="AR17" s="4">
        <v>43373</v>
      </c>
      <c r="AS17" s="4">
        <v>43373</v>
      </c>
      <c r="AT17" s="3"/>
    </row>
    <row r="18" spans="1:46" x14ac:dyDescent="0.25">
      <c r="A18" s="3">
        <v>2018</v>
      </c>
      <c r="B18" s="4">
        <v>43282</v>
      </c>
      <c r="C18" s="4">
        <v>43373</v>
      </c>
      <c r="D18" s="3" t="s">
        <v>109</v>
      </c>
      <c r="E18" s="3" t="s">
        <v>115</v>
      </c>
      <c r="F18" s="3">
        <v>607180</v>
      </c>
      <c r="G18" s="3" t="s">
        <v>150</v>
      </c>
      <c r="H18" s="5" t="s">
        <v>151</v>
      </c>
      <c r="I18" s="3" t="s">
        <v>196</v>
      </c>
      <c r="J18" s="3">
        <v>11</v>
      </c>
      <c r="K18" s="3" t="s">
        <v>153</v>
      </c>
      <c r="L18" s="3" t="s">
        <v>153</v>
      </c>
      <c r="M18" s="3" t="s">
        <v>153</v>
      </c>
      <c r="N18" s="3" t="s">
        <v>164</v>
      </c>
      <c r="O18" s="3" t="s">
        <v>165</v>
      </c>
      <c r="P18" s="3" t="s">
        <v>156</v>
      </c>
      <c r="Q18" s="3" t="s">
        <v>157</v>
      </c>
      <c r="R18" s="3">
        <v>607180</v>
      </c>
      <c r="S18" s="4">
        <v>43287</v>
      </c>
      <c r="T18" s="3">
        <f>151820.3-20419.03</f>
        <v>131401.26999999999</v>
      </c>
      <c r="U18" s="3">
        <v>151820.29999999999</v>
      </c>
      <c r="V18" s="6">
        <v>0</v>
      </c>
      <c r="W18" s="6">
        <v>0</v>
      </c>
      <c r="X18" s="3" t="s">
        <v>158</v>
      </c>
      <c r="Y18" s="3" t="s">
        <v>159</v>
      </c>
      <c r="Z18" s="3" t="s">
        <v>160</v>
      </c>
      <c r="AA18" s="3" t="s">
        <v>196</v>
      </c>
      <c r="AB18" s="3">
        <v>0</v>
      </c>
      <c r="AC18" s="4">
        <v>43287</v>
      </c>
      <c r="AD18" s="4">
        <v>43287</v>
      </c>
      <c r="AE18" s="3"/>
      <c r="AF18" s="3"/>
      <c r="AG18" s="3" t="s">
        <v>161</v>
      </c>
      <c r="AH18" s="3" t="s">
        <v>161</v>
      </c>
      <c r="AI18" s="3">
        <v>11</v>
      </c>
      <c r="AJ18" s="3" t="s">
        <v>117</v>
      </c>
      <c r="AK18" s="3">
        <v>11</v>
      </c>
      <c r="AL18" s="3" t="s">
        <v>162</v>
      </c>
      <c r="AM18" s="3"/>
      <c r="AN18" s="3"/>
      <c r="AO18" s="3"/>
      <c r="AP18" s="3"/>
      <c r="AQ18" s="3" t="s">
        <v>157</v>
      </c>
      <c r="AR18" s="4">
        <v>43373</v>
      </c>
      <c r="AS18" s="4">
        <v>43373</v>
      </c>
      <c r="AT18" s="3"/>
    </row>
    <row r="19" spans="1:46" x14ac:dyDescent="0.25">
      <c r="A19" s="3">
        <v>2018</v>
      </c>
      <c r="B19" s="4">
        <v>43191</v>
      </c>
      <c r="C19" s="4">
        <v>43281</v>
      </c>
      <c r="D19" s="3" t="s">
        <v>109</v>
      </c>
      <c r="E19" s="3" t="s">
        <v>113</v>
      </c>
      <c r="F19" s="3">
        <v>204180</v>
      </c>
      <c r="G19" s="3" t="s">
        <v>150</v>
      </c>
      <c r="H19" s="5" t="s">
        <v>151</v>
      </c>
      <c r="I19" s="3" t="s">
        <v>197</v>
      </c>
      <c r="J19" s="3">
        <v>12</v>
      </c>
      <c r="K19" s="3" t="s">
        <v>153</v>
      </c>
      <c r="L19" s="3" t="s">
        <v>153</v>
      </c>
      <c r="M19" s="3" t="s">
        <v>153</v>
      </c>
      <c r="N19" s="3" t="s">
        <v>164</v>
      </c>
      <c r="O19" s="3" t="s">
        <v>165</v>
      </c>
      <c r="P19" s="3" t="s">
        <v>156</v>
      </c>
      <c r="Q19" s="3" t="s">
        <v>157</v>
      </c>
      <c r="R19" s="3">
        <v>204180</v>
      </c>
      <c r="S19" s="4">
        <v>43191</v>
      </c>
      <c r="T19" s="3">
        <f>109392-14713.01</f>
        <v>94678.99</v>
      </c>
      <c r="U19" s="3">
        <v>109392</v>
      </c>
      <c r="V19" s="6">
        <v>0</v>
      </c>
      <c r="W19" s="6">
        <v>0</v>
      </c>
      <c r="X19" s="3" t="s">
        <v>158</v>
      </c>
      <c r="Y19" s="3" t="s">
        <v>159</v>
      </c>
      <c r="Z19" s="3" t="s">
        <v>160</v>
      </c>
      <c r="AA19" s="3" t="s">
        <v>197</v>
      </c>
      <c r="AB19" s="3">
        <v>0</v>
      </c>
      <c r="AC19" s="4">
        <v>43192</v>
      </c>
      <c r="AD19" s="4">
        <v>43192</v>
      </c>
      <c r="AE19" s="3"/>
      <c r="AF19" s="3"/>
      <c r="AG19" s="3" t="s">
        <v>161</v>
      </c>
      <c r="AH19" s="3" t="s">
        <v>161</v>
      </c>
      <c r="AI19" s="3">
        <v>12</v>
      </c>
      <c r="AJ19" s="3" t="s">
        <v>117</v>
      </c>
      <c r="AK19" s="3">
        <v>12</v>
      </c>
      <c r="AL19" s="3" t="s">
        <v>162</v>
      </c>
      <c r="AM19" s="3"/>
      <c r="AN19" s="3"/>
      <c r="AO19" s="3"/>
      <c r="AP19" s="3"/>
      <c r="AQ19" s="3" t="s">
        <v>157</v>
      </c>
      <c r="AR19" s="4">
        <v>43281</v>
      </c>
      <c r="AS19" s="4">
        <v>43281</v>
      </c>
      <c r="AT19" s="3"/>
    </row>
    <row r="20" spans="1:46" x14ac:dyDescent="0.25">
      <c r="A20" s="3">
        <v>2018</v>
      </c>
      <c r="B20" s="4">
        <v>43101</v>
      </c>
      <c r="C20" s="4">
        <v>43190</v>
      </c>
      <c r="D20" s="3" t="s">
        <v>109</v>
      </c>
      <c r="E20" s="3" t="s">
        <v>113</v>
      </c>
      <c r="F20" s="3">
        <v>1302180</v>
      </c>
      <c r="G20" s="3" t="s">
        <v>150</v>
      </c>
      <c r="H20" s="5" t="s">
        <v>151</v>
      </c>
      <c r="I20" s="3" t="s">
        <v>198</v>
      </c>
      <c r="J20" s="3">
        <v>13</v>
      </c>
      <c r="K20" s="3" t="s">
        <v>153</v>
      </c>
      <c r="L20" s="3" t="s">
        <v>153</v>
      </c>
      <c r="M20" s="3" t="s">
        <v>153</v>
      </c>
      <c r="N20" s="3" t="s">
        <v>199</v>
      </c>
      <c r="O20" s="3" t="s">
        <v>200</v>
      </c>
      <c r="P20" s="3" t="s">
        <v>156</v>
      </c>
      <c r="Q20" s="3" t="s">
        <v>157</v>
      </c>
      <c r="R20" s="3">
        <v>1302180</v>
      </c>
      <c r="S20" s="4">
        <v>43144</v>
      </c>
      <c r="T20" s="3">
        <f>128110.12-17670.36</f>
        <v>110439.76</v>
      </c>
      <c r="U20" s="3">
        <v>128110.12</v>
      </c>
      <c r="V20" s="6">
        <v>0</v>
      </c>
      <c r="W20" s="6">
        <v>0</v>
      </c>
      <c r="X20" s="3" t="s">
        <v>158</v>
      </c>
      <c r="Y20" s="3" t="s">
        <v>159</v>
      </c>
      <c r="Z20" s="3" t="s">
        <v>160</v>
      </c>
      <c r="AA20" s="3" t="s">
        <v>198</v>
      </c>
      <c r="AB20" s="3">
        <v>0</v>
      </c>
      <c r="AC20" s="4">
        <v>43144</v>
      </c>
      <c r="AD20" s="4">
        <v>43144</v>
      </c>
      <c r="AE20" s="3"/>
      <c r="AF20" s="3"/>
      <c r="AG20" s="3" t="s">
        <v>161</v>
      </c>
      <c r="AH20" s="3" t="s">
        <v>161</v>
      </c>
      <c r="AI20" s="3">
        <v>13</v>
      </c>
      <c r="AJ20" s="3" t="s">
        <v>117</v>
      </c>
      <c r="AK20" s="3">
        <v>13</v>
      </c>
      <c r="AL20" s="3" t="s">
        <v>162</v>
      </c>
      <c r="AM20" s="3"/>
      <c r="AN20" s="3"/>
      <c r="AO20" s="3"/>
      <c r="AP20" s="3"/>
      <c r="AQ20" s="3" t="s">
        <v>157</v>
      </c>
      <c r="AR20" s="4">
        <v>43190</v>
      </c>
      <c r="AS20" s="4">
        <v>43190</v>
      </c>
      <c r="AT20" s="3"/>
    </row>
    <row r="21" spans="1:46" x14ac:dyDescent="0.25">
      <c r="A21" s="3">
        <v>2018</v>
      </c>
      <c r="B21" s="4">
        <v>43101</v>
      </c>
      <c r="C21" s="4">
        <v>43190</v>
      </c>
      <c r="D21" s="3" t="s">
        <v>109</v>
      </c>
      <c r="E21" s="3" t="s">
        <v>115</v>
      </c>
      <c r="F21" s="3">
        <v>702180</v>
      </c>
      <c r="G21" s="3" t="s">
        <v>150</v>
      </c>
      <c r="H21" s="5" t="s">
        <v>151</v>
      </c>
      <c r="I21" s="3" t="s">
        <v>201</v>
      </c>
      <c r="J21" s="3">
        <v>14</v>
      </c>
      <c r="K21" s="3" t="s">
        <v>153</v>
      </c>
      <c r="L21" s="3" t="s">
        <v>153</v>
      </c>
      <c r="M21" s="3" t="s">
        <v>153</v>
      </c>
      <c r="N21" s="6" t="s">
        <v>177</v>
      </c>
      <c r="O21" s="6" t="s">
        <v>178</v>
      </c>
      <c r="P21" s="3" t="s">
        <v>156</v>
      </c>
      <c r="Q21" s="3" t="s">
        <v>157</v>
      </c>
      <c r="R21" s="3">
        <v>702180</v>
      </c>
      <c r="S21" s="4">
        <v>43138</v>
      </c>
      <c r="T21" s="3">
        <f>100000-13793.1</f>
        <v>86206.9</v>
      </c>
      <c r="U21" s="3">
        <v>100000</v>
      </c>
      <c r="V21" s="6">
        <v>0</v>
      </c>
      <c r="W21" s="6">
        <v>0</v>
      </c>
      <c r="X21" s="3" t="s">
        <v>158</v>
      </c>
      <c r="Y21" s="3" t="s">
        <v>159</v>
      </c>
      <c r="Z21" s="3" t="s">
        <v>160</v>
      </c>
      <c r="AA21" s="3" t="s">
        <v>201</v>
      </c>
      <c r="AB21" s="3">
        <v>0</v>
      </c>
      <c r="AC21" s="4">
        <v>43138</v>
      </c>
      <c r="AD21" s="4">
        <v>43138</v>
      </c>
      <c r="AE21" s="3"/>
      <c r="AF21" s="3"/>
      <c r="AG21" s="3" t="s">
        <v>161</v>
      </c>
      <c r="AH21" s="3" t="s">
        <v>161</v>
      </c>
      <c r="AI21" s="3">
        <v>14</v>
      </c>
      <c r="AJ21" s="3" t="s">
        <v>117</v>
      </c>
      <c r="AK21" s="3">
        <v>14</v>
      </c>
      <c r="AL21" s="3" t="s">
        <v>162</v>
      </c>
      <c r="AM21" s="3"/>
      <c r="AN21" s="3"/>
      <c r="AO21" s="3"/>
      <c r="AP21" s="3"/>
      <c r="AQ21" s="3" t="s">
        <v>157</v>
      </c>
      <c r="AR21" s="4">
        <v>43190</v>
      </c>
      <c r="AS21" s="4">
        <v>43190</v>
      </c>
      <c r="AT21" s="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H9" r:id="rId2"/>
    <hyperlink ref="H10:H17" r:id="rId3" display="https://www.cbcs.gob.mx/index.php/cmply/1491-ley-adquisiciones-arrendamientos-bcs "/>
    <hyperlink ref="H18" r:id="rId4"/>
    <hyperlink ref="H19" r:id="rId5"/>
    <hyperlink ref="H20" r:id="rId6"/>
    <hyperlink ref="H21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3" workbookViewId="0">
      <selection activeCell="A4" sqref="A4:G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7">
        <v>1</v>
      </c>
      <c r="B4" s="7" t="s">
        <v>153</v>
      </c>
      <c r="C4" s="7" t="s">
        <v>153</v>
      </c>
      <c r="D4" s="7" t="s">
        <v>153</v>
      </c>
      <c r="E4" s="7" t="s">
        <v>154</v>
      </c>
      <c r="F4" s="7" t="s">
        <v>155</v>
      </c>
      <c r="G4" s="7">
        <v>64299.96</v>
      </c>
    </row>
    <row r="5" spans="1:7" x14ac:dyDescent="0.25">
      <c r="A5" s="7">
        <v>2</v>
      </c>
      <c r="B5" s="7" t="s">
        <v>202</v>
      </c>
      <c r="C5" s="7" t="s">
        <v>153</v>
      </c>
      <c r="D5" s="7" t="s">
        <v>153</v>
      </c>
      <c r="E5" s="7" t="s">
        <v>164</v>
      </c>
      <c r="F5" s="7" t="s">
        <v>165</v>
      </c>
      <c r="G5" s="7">
        <v>146618.82</v>
      </c>
    </row>
    <row r="6" spans="1:7" x14ac:dyDescent="0.25">
      <c r="A6" s="7">
        <v>3</v>
      </c>
      <c r="B6" s="7" t="s">
        <v>202</v>
      </c>
      <c r="C6" s="7" t="s">
        <v>153</v>
      </c>
      <c r="D6" s="7" t="s">
        <v>153</v>
      </c>
      <c r="E6" s="7" t="s">
        <v>167</v>
      </c>
      <c r="F6" s="7" t="s">
        <v>168</v>
      </c>
      <c r="G6" s="7">
        <v>60800</v>
      </c>
    </row>
    <row r="7" spans="1:7" x14ac:dyDescent="0.25">
      <c r="A7" s="7">
        <v>4</v>
      </c>
      <c r="B7" s="7" t="s">
        <v>202</v>
      </c>
      <c r="C7" s="7" t="s">
        <v>153</v>
      </c>
      <c r="D7" s="7" t="s">
        <v>153</v>
      </c>
      <c r="E7" s="6" t="s">
        <v>153</v>
      </c>
      <c r="F7" s="6" t="s">
        <v>173</v>
      </c>
      <c r="G7" s="7">
        <v>97764.800000000003</v>
      </c>
    </row>
    <row r="8" spans="1:7" x14ac:dyDescent="0.25">
      <c r="A8" s="7">
        <v>5</v>
      </c>
      <c r="B8" s="7" t="s">
        <v>202</v>
      </c>
      <c r="C8" s="7" t="s">
        <v>153</v>
      </c>
      <c r="D8" s="7" t="s">
        <v>153</v>
      </c>
      <c r="E8" s="6" t="s">
        <v>177</v>
      </c>
      <c r="F8" s="6" t="s">
        <v>178</v>
      </c>
      <c r="G8" s="7">
        <v>707920</v>
      </c>
    </row>
    <row r="9" spans="1:7" x14ac:dyDescent="0.25">
      <c r="A9" s="7">
        <v>6</v>
      </c>
      <c r="B9" s="7" t="s">
        <v>202</v>
      </c>
      <c r="C9" s="7" t="s">
        <v>153</v>
      </c>
      <c r="D9" s="7" t="s">
        <v>153</v>
      </c>
      <c r="E9" s="6" t="s">
        <v>180</v>
      </c>
      <c r="F9" s="6" t="s">
        <v>181</v>
      </c>
      <c r="G9" s="7">
        <v>150846.39999999999</v>
      </c>
    </row>
    <row r="10" spans="1:7" x14ac:dyDescent="0.25">
      <c r="A10" s="7">
        <v>7</v>
      </c>
      <c r="B10" s="7" t="s">
        <v>202</v>
      </c>
      <c r="C10" s="7" t="s">
        <v>153</v>
      </c>
      <c r="D10" s="7" t="s">
        <v>153</v>
      </c>
      <c r="E10" s="6" t="s">
        <v>183</v>
      </c>
      <c r="F10" s="6" t="s">
        <v>184</v>
      </c>
      <c r="G10" s="7">
        <v>85513.81</v>
      </c>
    </row>
    <row r="11" spans="1:7" x14ac:dyDescent="0.25">
      <c r="A11" s="7">
        <v>8</v>
      </c>
      <c r="B11" s="7" t="s">
        <v>202</v>
      </c>
      <c r="C11" s="7" t="s">
        <v>153</v>
      </c>
      <c r="D11" s="7" t="s">
        <v>153</v>
      </c>
      <c r="E11" s="6" t="s">
        <v>153</v>
      </c>
      <c r="F11" s="6" t="s">
        <v>189</v>
      </c>
      <c r="G11" s="7">
        <v>96778.8</v>
      </c>
    </row>
    <row r="12" spans="1:7" x14ac:dyDescent="0.25">
      <c r="A12" s="7">
        <v>9</v>
      </c>
      <c r="B12" s="7" t="s">
        <v>202</v>
      </c>
      <c r="C12" s="7" t="s">
        <v>153</v>
      </c>
      <c r="D12" s="7" t="s">
        <v>153</v>
      </c>
      <c r="E12" s="6" t="s">
        <v>191</v>
      </c>
      <c r="F12" s="6" t="s">
        <v>192</v>
      </c>
      <c r="G12" s="7">
        <v>208800</v>
      </c>
    </row>
    <row r="13" spans="1:7" x14ac:dyDescent="0.25">
      <c r="A13" s="7">
        <v>10</v>
      </c>
      <c r="B13" s="7" t="s">
        <v>202</v>
      </c>
      <c r="C13" s="7" t="s">
        <v>153</v>
      </c>
      <c r="D13" s="7" t="s">
        <v>153</v>
      </c>
      <c r="E13" s="6" t="s">
        <v>194</v>
      </c>
      <c r="F13" s="6" t="s">
        <v>195</v>
      </c>
      <c r="G13" s="7">
        <v>233131</v>
      </c>
    </row>
    <row r="14" spans="1:7" x14ac:dyDescent="0.25">
      <c r="A14" s="7">
        <v>11</v>
      </c>
      <c r="B14" s="7" t="s">
        <v>202</v>
      </c>
      <c r="C14" s="7" t="s">
        <v>153</v>
      </c>
      <c r="D14" s="7" t="s">
        <v>153</v>
      </c>
      <c r="E14" s="7" t="s">
        <v>164</v>
      </c>
      <c r="F14" s="7" t="s">
        <v>165</v>
      </c>
      <c r="G14" s="7">
        <v>151820.29999999999</v>
      </c>
    </row>
    <row r="15" spans="1:7" x14ac:dyDescent="0.25">
      <c r="A15" s="7">
        <v>12</v>
      </c>
      <c r="B15" s="7" t="s">
        <v>202</v>
      </c>
      <c r="C15" s="7" t="s">
        <v>153</v>
      </c>
      <c r="D15" s="7" t="s">
        <v>153</v>
      </c>
      <c r="E15" s="7" t="s">
        <v>164</v>
      </c>
      <c r="F15" s="7" t="s">
        <v>165</v>
      </c>
      <c r="G15" s="7">
        <v>109392</v>
      </c>
    </row>
    <row r="16" spans="1:7" x14ac:dyDescent="0.25">
      <c r="A16" s="7">
        <v>13</v>
      </c>
      <c r="B16" s="7" t="s">
        <v>202</v>
      </c>
      <c r="C16" s="7" t="s">
        <v>153</v>
      </c>
      <c r="D16" s="7" t="s">
        <v>153</v>
      </c>
      <c r="E16" s="7" t="s">
        <v>199</v>
      </c>
      <c r="F16" s="7" t="s">
        <v>200</v>
      </c>
      <c r="G16" s="7">
        <v>128110.12</v>
      </c>
    </row>
    <row r="17" spans="1:7" x14ac:dyDescent="0.25">
      <c r="A17" s="7">
        <v>14</v>
      </c>
      <c r="B17" s="7" t="s">
        <v>202</v>
      </c>
      <c r="C17" s="7" t="s">
        <v>153</v>
      </c>
      <c r="D17" s="7" t="s">
        <v>153</v>
      </c>
      <c r="E17" s="6" t="s">
        <v>177</v>
      </c>
      <c r="F17" s="6" t="s">
        <v>178</v>
      </c>
      <c r="G17" s="7">
        <v>100000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3" workbookViewId="0">
      <selection activeCell="A4" sqref="A4:D1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7">
        <v>1</v>
      </c>
      <c r="B4" s="7" t="s">
        <v>153</v>
      </c>
      <c r="C4" s="7"/>
      <c r="D4" s="7" t="s">
        <v>153</v>
      </c>
    </row>
    <row r="5" spans="1:5" x14ac:dyDescent="0.25">
      <c r="A5" s="7">
        <v>2</v>
      </c>
      <c r="B5" s="7" t="s">
        <v>153</v>
      </c>
      <c r="C5" s="7"/>
      <c r="D5" s="7" t="s">
        <v>153</v>
      </c>
    </row>
    <row r="6" spans="1:5" x14ac:dyDescent="0.25">
      <c r="A6" s="7">
        <v>3</v>
      </c>
      <c r="B6" s="7" t="s">
        <v>153</v>
      </c>
      <c r="C6" s="7"/>
      <c r="D6" s="7" t="s">
        <v>153</v>
      </c>
    </row>
    <row r="7" spans="1:5" x14ac:dyDescent="0.25">
      <c r="A7" s="7">
        <v>4</v>
      </c>
      <c r="B7" s="7" t="s">
        <v>153</v>
      </c>
      <c r="C7" s="7"/>
      <c r="D7" s="7" t="s">
        <v>153</v>
      </c>
    </row>
    <row r="8" spans="1:5" x14ac:dyDescent="0.25">
      <c r="A8" s="7">
        <v>5</v>
      </c>
      <c r="B8" s="7" t="s">
        <v>153</v>
      </c>
      <c r="C8" s="7"/>
      <c r="D8" s="7" t="s">
        <v>153</v>
      </c>
    </row>
    <row r="9" spans="1:5" x14ac:dyDescent="0.25">
      <c r="A9" s="7">
        <v>6</v>
      </c>
      <c r="B9" s="7" t="s">
        <v>153</v>
      </c>
      <c r="C9" s="7"/>
      <c r="D9" s="7" t="s">
        <v>153</v>
      </c>
    </row>
    <row r="10" spans="1:5" x14ac:dyDescent="0.25">
      <c r="A10" s="7">
        <v>7</v>
      </c>
      <c r="B10" s="7" t="s">
        <v>153</v>
      </c>
      <c r="C10" s="7"/>
      <c r="D10" s="7" t="s">
        <v>153</v>
      </c>
    </row>
    <row r="11" spans="1:5" x14ac:dyDescent="0.25">
      <c r="A11" s="7">
        <v>8</v>
      </c>
      <c r="B11" s="7" t="s">
        <v>153</v>
      </c>
      <c r="C11" s="7"/>
      <c r="D11" s="7" t="s">
        <v>153</v>
      </c>
    </row>
    <row r="12" spans="1:5" x14ac:dyDescent="0.25">
      <c r="A12" s="7">
        <v>9</v>
      </c>
      <c r="B12" s="7" t="s">
        <v>153</v>
      </c>
      <c r="C12" s="7"/>
      <c r="D12" s="7" t="s">
        <v>153</v>
      </c>
    </row>
    <row r="13" spans="1:5" x14ac:dyDescent="0.25">
      <c r="A13" s="7">
        <v>10</v>
      </c>
      <c r="B13" s="7" t="s">
        <v>153</v>
      </c>
      <c r="C13" s="7"/>
      <c r="D13" s="7" t="s">
        <v>153</v>
      </c>
    </row>
    <row r="14" spans="1:5" x14ac:dyDescent="0.25">
      <c r="A14" s="7">
        <v>11</v>
      </c>
      <c r="B14" s="7" t="s">
        <v>153</v>
      </c>
      <c r="C14" s="7"/>
      <c r="D14" s="7" t="s">
        <v>153</v>
      </c>
    </row>
    <row r="15" spans="1:5" x14ac:dyDescent="0.25">
      <c r="A15" s="7">
        <v>12</v>
      </c>
      <c r="B15" s="7" t="s">
        <v>153</v>
      </c>
      <c r="C15" s="7"/>
      <c r="D15" s="7" t="s">
        <v>153</v>
      </c>
    </row>
    <row r="16" spans="1:5" x14ac:dyDescent="0.25">
      <c r="A16" s="7">
        <v>13</v>
      </c>
      <c r="B16" s="7" t="s">
        <v>153</v>
      </c>
      <c r="C16" s="7"/>
      <c r="D16" s="7" t="s">
        <v>153</v>
      </c>
    </row>
    <row r="17" spans="1:4" x14ac:dyDescent="0.25">
      <c r="A17" s="7">
        <v>14</v>
      </c>
      <c r="B17" s="7" t="s">
        <v>153</v>
      </c>
      <c r="C17" s="7"/>
      <c r="D17" s="7" t="s">
        <v>153</v>
      </c>
    </row>
  </sheetData>
  <dataValidations count="1">
    <dataValidation type="list" allowBlank="1" showErrorMessage="1" sqref="E4:E201">
      <formula1>Hidden_1_Tabla_4703724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3" workbookViewId="0">
      <selection activeCell="A4" sqref="A4:C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7">
        <v>1</v>
      </c>
      <c r="B4" s="7" t="s">
        <v>153</v>
      </c>
      <c r="C4" s="7" t="s">
        <v>153</v>
      </c>
    </row>
    <row r="5" spans="1:5" x14ac:dyDescent="0.25">
      <c r="A5" s="7">
        <v>2</v>
      </c>
      <c r="B5" s="7" t="s">
        <v>153</v>
      </c>
      <c r="C5" s="7" t="s">
        <v>153</v>
      </c>
    </row>
    <row r="6" spans="1:5" x14ac:dyDescent="0.25">
      <c r="A6" s="7">
        <v>3</v>
      </c>
      <c r="B6" s="7" t="s">
        <v>153</v>
      </c>
      <c r="C6" s="7" t="s">
        <v>153</v>
      </c>
    </row>
    <row r="7" spans="1:5" x14ac:dyDescent="0.25">
      <c r="A7" s="7">
        <v>4</v>
      </c>
      <c r="B7" s="7" t="s">
        <v>153</v>
      </c>
      <c r="C7" s="7" t="s">
        <v>153</v>
      </c>
    </row>
    <row r="8" spans="1:5" x14ac:dyDescent="0.25">
      <c r="A8" s="7">
        <v>5</v>
      </c>
      <c r="B8" s="7" t="s">
        <v>153</v>
      </c>
      <c r="C8" s="7" t="s">
        <v>153</v>
      </c>
    </row>
    <row r="9" spans="1:5" x14ac:dyDescent="0.25">
      <c r="A9" s="7">
        <v>6</v>
      </c>
      <c r="B9" s="7" t="s">
        <v>153</v>
      </c>
      <c r="C9" s="7" t="s">
        <v>153</v>
      </c>
    </row>
    <row r="10" spans="1:5" x14ac:dyDescent="0.25">
      <c r="A10" s="7">
        <v>7</v>
      </c>
      <c r="B10" s="7" t="s">
        <v>153</v>
      </c>
      <c r="C10" s="7" t="s">
        <v>153</v>
      </c>
    </row>
    <row r="11" spans="1:5" x14ac:dyDescent="0.25">
      <c r="A11" s="7">
        <v>8</v>
      </c>
      <c r="B11" s="7" t="s">
        <v>153</v>
      </c>
      <c r="C11" s="7" t="s">
        <v>153</v>
      </c>
    </row>
    <row r="12" spans="1:5" x14ac:dyDescent="0.25">
      <c r="A12" s="7">
        <v>9</v>
      </c>
      <c r="B12" s="7" t="s">
        <v>153</v>
      </c>
      <c r="C12" s="7" t="s">
        <v>153</v>
      </c>
    </row>
    <row r="13" spans="1:5" x14ac:dyDescent="0.25">
      <c r="A13" s="7">
        <v>10</v>
      </c>
      <c r="B13" s="7" t="s">
        <v>153</v>
      </c>
      <c r="C13" s="7" t="s">
        <v>153</v>
      </c>
    </row>
    <row r="14" spans="1:5" x14ac:dyDescent="0.25">
      <c r="A14" s="7">
        <v>11</v>
      </c>
      <c r="B14" s="7" t="s">
        <v>153</v>
      </c>
      <c r="C14" s="7" t="s">
        <v>153</v>
      </c>
    </row>
    <row r="15" spans="1:5" x14ac:dyDescent="0.25">
      <c r="A15" s="7">
        <v>12</v>
      </c>
      <c r="B15" s="7" t="s">
        <v>153</v>
      </c>
      <c r="C15" s="7" t="s">
        <v>153</v>
      </c>
    </row>
    <row r="16" spans="1:5" x14ac:dyDescent="0.25">
      <c r="A16" s="7">
        <v>13</v>
      </c>
      <c r="B16" s="7" t="s">
        <v>153</v>
      </c>
      <c r="C16" s="7" t="s">
        <v>153</v>
      </c>
    </row>
    <row r="17" spans="1:3" x14ac:dyDescent="0.25">
      <c r="A17" s="7">
        <v>14</v>
      </c>
      <c r="B17" s="7" t="s">
        <v>153</v>
      </c>
      <c r="C17" s="7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adominguez</cp:lastModifiedBy>
  <dcterms:created xsi:type="dcterms:W3CDTF">2019-06-30T22:04:05Z</dcterms:created>
  <dcterms:modified xsi:type="dcterms:W3CDTF">2019-06-30T22:07:44Z</dcterms:modified>
</cp:coreProperties>
</file>