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Administrator\ADMINISTRACION\FITURCA\2021\ACT. FRACCIONES DE TRANSPARENCIA\Formatos Admin 4p21\"/>
    </mc:Choice>
  </mc:AlternateContent>
  <xr:revisionPtr revIDLastSave="0" documentId="13_ncr:1_{954CC6F2-89C5-4350-89BF-F11CAEABB14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F21" i="1"/>
  <c r="F20" i="1"/>
  <c r="F16" i="1"/>
  <c r="F17" i="1"/>
  <c r="F12" i="1"/>
  <c r="F8" i="1"/>
  <c r="F19" i="1" l="1"/>
  <c r="F13" i="1" l="1"/>
</calcChain>
</file>

<file path=xl/sharedStrings.xml><?xml version="1.0" encoding="utf-8"?>
<sst xmlns="http://schemas.openxmlformats.org/spreadsheetml/2006/main" count="139" uniqueCount="65">
  <si>
    <t>51182</t>
  </si>
  <si>
    <t>TÍTULO</t>
  </si>
  <si>
    <t>NOMBRE CORTO</t>
  </si>
  <si>
    <t>DESCRIPCIÓN</t>
  </si>
  <si>
    <t>Ingresos_Ingresos recibidos por cualquier concepto por el sujeto obligado</t>
  </si>
  <si>
    <t>LTAIPBCSA75FXLIIA</t>
  </si>
  <si>
    <t>Los sujetos obligados publicarán información sobre los recursos recibidos por cualquier concepto, de conformidad con la respectiva ley de ingresos, incluidos, los obtenidos por impuestos, cuotas y aportaciones de seguridad social, contribuciones de mejoras, derechos, productos, aprovechamientos, ventas de bienes y servicios, participaciones y aportaciones, transferencias, asignaciones, subsidios, ayudas e ingresos derivados de financiamientos</t>
  </si>
  <si>
    <t>1</t>
  </si>
  <si>
    <t>4</t>
  </si>
  <si>
    <t>2</t>
  </si>
  <si>
    <t>6</t>
  </si>
  <si>
    <t>7</t>
  </si>
  <si>
    <t>13</t>
  </si>
  <si>
    <t>14</t>
  </si>
  <si>
    <t>474141</t>
  </si>
  <si>
    <t>474130</t>
  </si>
  <si>
    <t>474131</t>
  </si>
  <si>
    <t>474136</t>
  </si>
  <si>
    <t>474132</t>
  </si>
  <si>
    <t>474139</t>
  </si>
  <si>
    <t>474135</t>
  </si>
  <si>
    <t>474134</t>
  </si>
  <si>
    <t>474137</t>
  </si>
  <si>
    <t>474140</t>
  </si>
  <si>
    <t>474133</t>
  </si>
  <si>
    <t>474138</t>
  </si>
  <si>
    <t>474142</t>
  </si>
  <si>
    <t>474143</t>
  </si>
  <si>
    <t>Tabla Campos</t>
  </si>
  <si>
    <t>Ejercicio</t>
  </si>
  <si>
    <t>Fecha de inicio del periodo que se informa</t>
  </si>
  <si>
    <t>Fecha de término del periodo que se informa</t>
  </si>
  <si>
    <t xml:space="preserve">Rubro de los ingresos </t>
  </si>
  <si>
    <t xml:space="preserve">Tipo de ingresos </t>
  </si>
  <si>
    <t>Monto de los ingresos</t>
  </si>
  <si>
    <t>Fuente de los ingresos</t>
  </si>
  <si>
    <t>Denominación de la entidad o dependencia que entregó los ingresos</t>
  </si>
  <si>
    <t>Fecha de los ingresos recibidos</t>
  </si>
  <si>
    <t>Hipervínculo a los informes de destino de los ingresos recibidos</t>
  </si>
  <si>
    <t>Área(s) responsable(s) que genera(n), posee(n), publica(n) y actualizan la información</t>
  </si>
  <si>
    <t>Fecha de validación</t>
  </si>
  <si>
    <t>Fecha de actualización</t>
  </si>
  <si>
    <t>Nota</t>
  </si>
  <si>
    <t>Administración</t>
  </si>
  <si>
    <t>Otros ingresos</t>
  </si>
  <si>
    <t>RECURSO DEL EJERCICIO ACTUAL</t>
  </si>
  <si>
    <t>RECURSOS ESTATALES</t>
  </si>
  <si>
    <t>RECURSOS PROPIOS</t>
  </si>
  <si>
    <t>PRODUCTOS FINANCIEROS</t>
  </si>
  <si>
    <t>3% Impuesto sobre Servicio de Hospedaje</t>
  </si>
  <si>
    <t>Recaudación AIRBNB</t>
  </si>
  <si>
    <t>LICITACIÓN</t>
  </si>
  <si>
    <t>SECRETARIA DE FINANZAS DEL GOBIERNO DEL ESTADO DE B.C.S.</t>
  </si>
  <si>
    <t>BANCO SANTANDER MÉXICO</t>
  </si>
  <si>
    <t>Interés Ganado</t>
  </si>
  <si>
    <t xml:space="preserve">Ingresos recibidos en diferentes fechas de abril a junio.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</si>
  <si>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abril 21.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</si>
  <si>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A la fecha no se ha recibido recursos.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</si>
  <si>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febrero y  marzo 21.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</si>
  <si>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enero a marzo.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</si>
  <si>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agosto.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</si>
  <si>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julio a septiembre.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</si>
  <si>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por el monto de 28,431,463 de oct a dic 21 .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</si>
  <si>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por el monto de 35,387,200 de dic 21 y enero 22 .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</si>
  <si>
    <t xml:space="preserve">Ingresos recibidos en diferentes fechas de octubre  a diciembre. Es inexistente la información que se refiere en las celda J, en virtud de que no ha sido generado durante el periodo antes mencionado el link correspondiente,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</si>
</sst>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topLeftCell="A2" workbookViewId="0">
      <selection activeCell="A22" sqref="A2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9.42578125" bestFit="1" customWidth="1"/>
    <col min="5" max="5" width="15.140625" bestFit="1" customWidth="1"/>
    <col min="6" max="6" width="19.140625" bestFit="1" customWidth="1"/>
    <col min="7" max="7" width="19.85546875" bestFit="1" customWidth="1"/>
    <col min="8" max="8" width="58.42578125" bestFit="1" customWidth="1"/>
    <col min="9" max="9" width="27" bestFit="1" customWidth="1"/>
    <col min="10" max="10" width="54.140625" bestFit="1" customWidth="1"/>
    <col min="11" max="11" width="73.140625" bestFit="1" customWidth="1"/>
    <col min="12" max="12" width="17.42578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9</v>
      </c>
      <c r="F4" t="s">
        <v>10</v>
      </c>
      <c r="G4" t="s">
        <v>7</v>
      </c>
      <c r="H4" t="s">
        <v>7</v>
      </c>
      <c r="I4" t="s">
        <v>8</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44197</v>
      </c>
      <c r="C8" s="2">
        <v>44286</v>
      </c>
      <c r="D8" s="3" t="s">
        <v>49</v>
      </c>
      <c r="E8" s="3" t="s">
        <v>45</v>
      </c>
      <c r="F8">
        <f>26243541+21222608+16901362</f>
        <v>64367511</v>
      </c>
      <c r="G8" s="3" t="s">
        <v>46</v>
      </c>
      <c r="H8" s="4" t="s">
        <v>52</v>
      </c>
      <c r="I8" s="2">
        <v>44286</v>
      </c>
      <c r="K8" t="s">
        <v>43</v>
      </c>
      <c r="L8" s="2">
        <v>44399</v>
      </c>
      <c r="M8" s="2">
        <v>44399</v>
      </c>
      <c r="N8" t="s">
        <v>57</v>
      </c>
    </row>
    <row r="9" spans="1:14" s="3" customFormat="1" x14ac:dyDescent="0.25">
      <c r="A9" s="3">
        <v>2021</v>
      </c>
      <c r="B9" s="2">
        <v>44197</v>
      </c>
      <c r="C9" s="2">
        <v>44286</v>
      </c>
      <c r="D9" s="5" t="s">
        <v>50</v>
      </c>
      <c r="E9" s="3" t="s">
        <v>45</v>
      </c>
      <c r="F9">
        <v>3497946</v>
      </c>
      <c r="G9" s="3" t="s">
        <v>46</v>
      </c>
      <c r="H9" s="4" t="s">
        <v>52</v>
      </c>
      <c r="I9" s="2">
        <v>44286</v>
      </c>
      <c r="K9" s="3" t="s">
        <v>43</v>
      </c>
      <c r="L9" s="2">
        <v>44399</v>
      </c>
      <c r="M9" s="2">
        <v>44399</v>
      </c>
      <c r="N9" s="3" t="s">
        <v>57</v>
      </c>
    </row>
    <row r="10" spans="1:14" s="3" customFormat="1" x14ac:dyDescent="0.25">
      <c r="A10" s="3">
        <v>2021</v>
      </c>
      <c r="B10" s="2">
        <v>44197</v>
      </c>
      <c r="C10" s="2">
        <v>44286</v>
      </c>
      <c r="D10" s="3" t="s">
        <v>44</v>
      </c>
      <c r="E10" s="3" t="s">
        <v>45</v>
      </c>
      <c r="F10">
        <v>40349</v>
      </c>
      <c r="G10" s="3" t="s">
        <v>47</v>
      </c>
      <c r="H10" s="4" t="s">
        <v>51</v>
      </c>
      <c r="I10" s="2">
        <v>44286</v>
      </c>
      <c r="K10" s="3" t="s">
        <v>43</v>
      </c>
      <c r="L10" s="2">
        <v>44399</v>
      </c>
      <c r="M10" s="2">
        <v>44399</v>
      </c>
      <c r="N10" s="3" t="s">
        <v>58</v>
      </c>
    </row>
    <row r="11" spans="1:14" s="3" customFormat="1" x14ac:dyDescent="0.25">
      <c r="A11" s="3">
        <v>2021</v>
      </c>
      <c r="B11" s="2">
        <v>44197</v>
      </c>
      <c r="C11" s="2">
        <v>44286</v>
      </c>
      <c r="D11" s="4" t="s">
        <v>54</v>
      </c>
      <c r="E11" s="3" t="s">
        <v>45</v>
      </c>
      <c r="F11">
        <v>53570</v>
      </c>
      <c r="G11" s="3" t="s">
        <v>48</v>
      </c>
      <c r="H11" s="3" t="s">
        <v>53</v>
      </c>
      <c r="I11" s="2">
        <v>44286</v>
      </c>
      <c r="K11" s="3" t="s">
        <v>43</v>
      </c>
      <c r="L11" s="2">
        <v>44399</v>
      </c>
      <c r="M11" s="2">
        <v>44399</v>
      </c>
      <c r="N11" s="3" t="s">
        <v>59</v>
      </c>
    </row>
    <row r="12" spans="1:14" x14ac:dyDescent="0.25">
      <c r="A12">
        <v>2021</v>
      </c>
      <c r="B12" s="2">
        <v>44287</v>
      </c>
      <c r="C12" s="2">
        <v>44377</v>
      </c>
      <c r="D12" s="3" t="s">
        <v>49</v>
      </c>
      <c r="E12" s="3" t="s">
        <v>45</v>
      </c>
      <c r="F12">
        <f>27934904+28072976+32095855</f>
        <v>88103735</v>
      </c>
      <c r="G12" s="3" t="s">
        <v>46</v>
      </c>
      <c r="H12" s="4" t="s">
        <v>52</v>
      </c>
      <c r="I12" s="2">
        <v>44347</v>
      </c>
      <c r="K12" s="3" t="s">
        <v>43</v>
      </c>
      <c r="L12" s="2">
        <v>44399</v>
      </c>
      <c r="M12" s="2">
        <v>44399</v>
      </c>
      <c r="N12" s="3" t="s">
        <v>57</v>
      </c>
    </row>
    <row r="13" spans="1:14" x14ac:dyDescent="0.25">
      <c r="A13" s="3">
        <v>2021</v>
      </c>
      <c r="B13" s="2">
        <v>44287</v>
      </c>
      <c r="C13" s="2">
        <v>44377</v>
      </c>
      <c r="D13" s="5" t="s">
        <v>50</v>
      </c>
      <c r="E13" s="3" t="s">
        <v>45</v>
      </c>
      <c r="F13">
        <f>6158278+2208364.2</f>
        <v>8366642.2000000002</v>
      </c>
      <c r="G13" s="3" t="s">
        <v>47</v>
      </c>
      <c r="H13" s="4" t="s">
        <v>52</v>
      </c>
      <c r="I13" s="2">
        <v>44347</v>
      </c>
      <c r="K13" s="3" t="s">
        <v>43</v>
      </c>
      <c r="L13" s="2">
        <v>44399</v>
      </c>
      <c r="M13" s="2">
        <v>44399</v>
      </c>
      <c r="N13" s="3" t="s">
        <v>57</v>
      </c>
    </row>
    <row r="14" spans="1:14" x14ac:dyDescent="0.25">
      <c r="A14" s="3">
        <v>2021</v>
      </c>
      <c r="B14" s="2">
        <v>44287</v>
      </c>
      <c r="C14" s="2">
        <v>44377</v>
      </c>
      <c r="D14" s="3" t="s">
        <v>44</v>
      </c>
      <c r="E14" s="3" t="s">
        <v>45</v>
      </c>
      <c r="F14" s="3">
        <v>15000</v>
      </c>
      <c r="G14" s="3" t="s">
        <v>47</v>
      </c>
      <c r="H14" t="s">
        <v>51</v>
      </c>
      <c r="I14" s="2">
        <v>44377</v>
      </c>
      <c r="K14" s="3" t="s">
        <v>43</v>
      </c>
      <c r="L14" s="2">
        <v>44399</v>
      </c>
      <c r="M14" s="2">
        <v>44399</v>
      </c>
      <c r="N14" s="3" t="s">
        <v>56</v>
      </c>
    </row>
    <row r="15" spans="1:14" x14ac:dyDescent="0.25">
      <c r="A15" s="3">
        <v>2021</v>
      </c>
      <c r="B15" s="2">
        <v>44287</v>
      </c>
      <c r="C15" s="2">
        <v>44377</v>
      </c>
      <c r="D15" s="3" t="s">
        <v>54</v>
      </c>
      <c r="E15" s="3" t="s">
        <v>45</v>
      </c>
      <c r="F15">
        <v>51631</v>
      </c>
      <c r="G15" s="3" t="s">
        <v>48</v>
      </c>
      <c r="H15" s="4" t="s">
        <v>53</v>
      </c>
      <c r="I15" s="2">
        <v>44377</v>
      </c>
      <c r="K15" s="3" t="s">
        <v>43</v>
      </c>
      <c r="L15" s="2">
        <v>44399</v>
      </c>
      <c r="M15" s="2">
        <v>44399</v>
      </c>
      <c r="N15" s="3" t="s">
        <v>55</v>
      </c>
    </row>
    <row r="16" spans="1:14" x14ac:dyDescent="0.25">
      <c r="A16">
        <v>2021</v>
      </c>
      <c r="B16" s="2">
        <v>44378</v>
      </c>
      <c r="C16" s="2">
        <v>44469</v>
      </c>
      <c r="D16" s="6" t="s">
        <v>49</v>
      </c>
      <c r="E16" s="6" t="s">
        <v>45</v>
      </c>
      <c r="F16">
        <f>36483577+36322643+28431463</f>
        <v>101237683</v>
      </c>
      <c r="G16" s="7" t="s">
        <v>46</v>
      </c>
      <c r="H16" s="7" t="s">
        <v>52</v>
      </c>
      <c r="I16" s="2">
        <v>44469</v>
      </c>
      <c r="K16" s="7" t="s">
        <v>43</v>
      </c>
      <c r="L16" s="2">
        <v>44498</v>
      </c>
      <c r="M16" s="2">
        <v>44498</v>
      </c>
      <c r="N16" s="7" t="s">
        <v>62</v>
      </c>
    </row>
    <row r="17" spans="1:14" x14ac:dyDescent="0.25">
      <c r="A17" s="6">
        <v>2021</v>
      </c>
      <c r="B17" s="2">
        <v>44378</v>
      </c>
      <c r="C17" s="2">
        <v>44469</v>
      </c>
      <c r="D17" s="5" t="s">
        <v>50</v>
      </c>
      <c r="E17" s="6" t="s">
        <v>45</v>
      </c>
      <c r="F17">
        <f>2559531.27+2311684.77+1833838.71</f>
        <v>6705054.75</v>
      </c>
      <c r="G17" s="7" t="s">
        <v>46</v>
      </c>
      <c r="H17" s="7" t="s">
        <v>52</v>
      </c>
      <c r="I17" s="2">
        <v>44469</v>
      </c>
      <c r="K17" s="7" t="s">
        <v>43</v>
      </c>
      <c r="L17" s="2">
        <v>44498</v>
      </c>
      <c r="M17" s="2">
        <v>44498</v>
      </c>
      <c r="N17" s="7" t="s">
        <v>57</v>
      </c>
    </row>
    <row r="18" spans="1:14" x14ac:dyDescent="0.25">
      <c r="A18" s="6">
        <v>2021</v>
      </c>
      <c r="B18" s="2">
        <v>44378</v>
      </c>
      <c r="C18" s="2">
        <v>44469</v>
      </c>
      <c r="D18" s="6" t="s">
        <v>44</v>
      </c>
      <c r="E18" s="6" t="s">
        <v>45</v>
      </c>
      <c r="F18">
        <v>1500</v>
      </c>
      <c r="G18" s="7" t="s">
        <v>47</v>
      </c>
      <c r="H18" t="s">
        <v>51</v>
      </c>
      <c r="I18" s="2">
        <v>44469</v>
      </c>
      <c r="K18" s="7" t="s">
        <v>43</v>
      </c>
      <c r="L18" s="2">
        <v>44498</v>
      </c>
      <c r="M18" s="2">
        <v>44498</v>
      </c>
      <c r="N18" s="7" t="s">
        <v>60</v>
      </c>
    </row>
    <row r="19" spans="1:14" x14ac:dyDescent="0.25">
      <c r="A19" s="6">
        <v>2021</v>
      </c>
      <c r="B19" s="2">
        <v>44378</v>
      </c>
      <c r="C19" s="2">
        <v>44469</v>
      </c>
      <c r="D19" s="6" t="s">
        <v>54</v>
      </c>
      <c r="E19" s="6" t="s">
        <v>45</v>
      </c>
      <c r="F19" s="7">
        <f>4912.12+1516.53+373.97</f>
        <v>6802.62</v>
      </c>
      <c r="G19" s="7" t="s">
        <v>48</v>
      </c>
      <c r="H19" s="7" t="s">
        <v>53</v>
      </c>
      <c r="I19" s="2">
        <v>44469</v>
      </c>
      <c r="K19" s="7" t="s">
        <v>43</v>
      </c>
      <c r="L19" s="2">
        <v>44498</v>
      </c>
      <c r="M19" s="2">
        <v>44498</v>
      </c>
      <c r="N19" s="7" t="s">
        <v>61</v>
      </c>
    </row>
    <row r="20" spans="1:14" x14ac:dyDescent="0.25">
      <c r="A20">
        <v>2021</v>
      </c>
      <c r="B20" s="2">
        <v>44470</v>
      </c>
      <c r="C20" s="2">
        <v>44561</v>
      </c>
      <c r="D20" s="8" t="s">
        <v>49</v>
      </c>
      <c r="E20" s="8" t="s">
        <v>45</v>
      </c>
      <c r="F20" s="8">
        <f>25511490+33536519+43120469</f>
        <v>102168478</v>
      </c>
      <c r="G20" s="8" t="s">
        <v>46</v>
      </c>
      <c r="H20" s="8" t="s">
        <v>52</v>
      </c>
      <c r="I20" s="2">
        <v>44561</v>
      </c>
      <c r="K20" s="8" t="s">
        <v>43</v>
      </c>
      <c r="L20" s="2">
        <v>44224</v>
      </c>
      <c r="M20" s="2">
        <v>44224</v>
      </c>
      <c r="N20" s="8" t="s">
        <v>63</v>
      </c>
    </row>
    <row r="21" spans="1:14" x14ac:dyDescent="0.25">
      <c r="A21" s="8">
        <v>2021</v>
      </c>
      <c r="B21" s="2">
        <v>44470</v>
      </c>
      <c r="C21" s="2">
        <v>44561</v>
      </c>
      <c r="D21" s="5" t="s">
        <v>50</v>
      </c>
      <c r="E21" s="8" t="s">
        <v>45</v>
      </c>
      <c r="F21" s="8">
        <f>2012908.47+2581343.92</f>
        <v>4594252.3899999997</v>
      </c>
      <c r="G21" s="8" t="s">
        <v>46</v>
      </c>
      <c r="H21" s="8" t="s">
        <v>52</v>
      </c>
      <c r="I21" s="2">
        <v>44561</v>
      </c>
      <c r="K21" s="8" t="s">
        <v>43</v>
      </c>
      <c r="L21" s="2">
        <v>44224</v>
      </c>
      <c r="M21" s="2">
        <v>44224</v>
      </c>
      <c r="N21" s="8" t="s">
        <v>57</v>
      </c>
    </row>
    <row r="22" spans="1:14" x14ac:dyDescent="0.25">
      <c r="A22" s="8">
        <v>2021</v>
      </c>
      <c r="B22" s="2">
        <v>44470</v>
      </c>
      <c r="C22" s="2">
        <v>44561</v>
      </c>
      <c r="D22" s="8" t="s">
        <v>54</v>
      </c>
      <c r="E22" s="8" t="s">
        <v>45</v>
      </c>
      <c r="F22" s="8">
        <f>4417.34+10578.74+16372.9</f>
        <v>31368.98</v>
      </c>
      <c r="G22" s="8" t="s">
        <v>48</v>
      </c>
      <c r="I22" s="2">
        <v>44561</v>
      </c>
      <c r="K22" s="8" t="s">
        <v>43</v>
      </c>
      <c r="L22" s="2">
        <v>44224</v>
      </c>
      <c r="M22" s="2">
        <v>44224</v>
      </c>
      <c r="N22" s="8" t="s">
        <v>64</v>
      </c>
    </row>
  </sheetData>
  <mergeCells count="7">
    <mergeCell ref="A6:N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2021-04-23T00:29:30Z</dcterms:created>
  <dcterms:modified xsi:type="dcterms:W3CDTF">2022-01-28T22:18:21Z</dcterms:modified>
</cp:coreProperties>
</file>