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GERARDO\ESTADISTICAS 2022\TRANSPARENCIA INAI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30" i="1" l="1"/>
  <c r="O29" i="1"/>
  <c r="O28" i="1"/>
  <c r="O27" i="1"/>
  <c r="O26" i="1"/>
  <c r="O24" i="1"/>
  <c r="O23" i="1"/>
  <c r="O22" i="1"/>
  <c r="O21" i="1"/>
  <c r="O20" i="1"/>
  <c r="O19" i="1"/>
  <c r="M19" i="1"/>
  <c r="O18" i="1"/>
  <c r="O17" i="1"/>
  <c r="O16" i="1"/>
  <c r="O15" i="1"/>
  <c r="O14" i="1"/>
  <c r="O13" i="1"/>
  <c r="O12" i="1"/>
  <c r="O11" i="1"/>
  <c r="M10" i="1"/>
  <c r="O10" i="1" s="1"/>
  <c r="O9" i="1"/>
  <c r="M8" i="1"/>
  <c r="O8" i="1" s="1"/>
</calcChain>
</file>

<file path=xl/sharedStrings.xml><?xml version="1.0" encoding="utf-8"?>
<sst xmlns="http://schemas.openxmlformats.org/spreadsheetml/2006/main" count="338" uniqueCount="81">
  <si>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</si>
  <si>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</si>
  <si>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</si>
  <si>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</si>
  <si>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</si>
  <si>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</si>
  <si>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</si>
  <si>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</si>
  <si>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</si>
  <si>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</si>
  <si>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</si>
  <si>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</si>
  <si>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</si>
  <si>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</si>
  <si>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</si>
  <si>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</si>
  <si>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</si>
  <si>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</si>
  <si>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</si>
  <si>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</si>
  <si>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</si>
  <si>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</si>
  <si>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</si>
  <si>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</si>
  <si>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</si>
  <si>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</si>
  <si>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</si>
  <si>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</si>
  <si>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</si>
  <si>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</si>
  <si>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</si>
  <si>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</si>
  <si>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</si>
  <si>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</si>
  <si>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</si>
  <si>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</si>
  <si>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</si>
  <si>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</si>
  <si>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</si>
  <si>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</si>
  <si>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</si>
  <si>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</si>
  <si>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</si>
  <si>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</si>
  <si>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</si>
  <si>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</si>
  <si>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</si>
  <si>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</si>
  <si>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</si>
  <si>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</si>
  <si>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</si>
  <si>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</si>
  <si>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</si>
  <si>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</si>
  <si>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</si>
  <si>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</si>
  <si>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</si>
  <si>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</si>
  <si>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</si>
  <si>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</si>
  <si>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</si>
  <si>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</si>
  <si>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Avance de Cumplimiento</t>
  </si>
  <si>
    <t xml:space="preserve">El avance contra lo proyectado </t>
  </si>
  <si>
    <t>Toneladas</t>
  </si>
  <si>
    <t>1er Trimestre</t>
  </si>
  <si>
    <t>ND</t>
  </si>
  <si>
    <t xml:space="preserve">Dirección de Comercializacion y Operaciones </t>
  </si>
  <si>
    <t xml:space="preserve">Departamento de operación Portuaria </t>
  </si>
  <si>
    <t>Número de Arribos</t>
  </si>
  <si>
    <t>Arribos</t>
  </si>
  <si>
    <t>Número de Pasajeros</t>
  </si>
  <si>
    <t>Pasajeros</t>
  </si>
  <si>
    <t>Productividad en Operación</t>
  </si>
  <si>
    <t>THBO</t>
  </si>
  <si>
    <t>Productividad en Muelle</t>
  </si>
  <si>
    <t>THBM</t>
  </si>
  <si>
    <t>Ocupación de Muelles</t>
  </si>
  <si>
    <t>Ocupación</t>
  </si>
  <si>
    <t>2do Trimestre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</si>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</sst>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ont="1" applyFill="1" applyBorder="1"/>
    <xf numFmtId="14" fontId="0" fillId="3" borderId="3" xfId="0" applyNumberFormat="1" applyFont="1" applyFill="1" applyBorder="1"/>
    <xf numFmtId="0" fontId="0" fillId="3" borderId="3" xfId="0" applyFont="1" applyFill="1" applyBorder="1"/>
    <xf numFmtId="0" fontId="4" fillId="3" borderId="3" xfId="0" applyFont="1" applyFill="1" applyBorder="1" applyAlignment="1">
      <alignment horizontal="justify" wrapText="1"/>
    </xf>
    <xf numFmtId="0" fontId="4" fillId="3" borderId="3" xfId="0" applyFont="1" applyFill="1" applyBorder="1" applyAlignment="1" applyProtection="1">
      <alignment horizontal="right"/>
    </xf>
    <xf numFmtId="0" fontId="0" fillId="3" borderId="3" xfId="0" applyFont="1" applyFill="1" applyBorder="1" applyAlignment="1">
      <alignment horizontal="center"/>
    </xf>
    <xf numFmtId="4" fontId="0" fillId="3" borderId="3" xfId="0" applyNumberFormat="1" applyFont="1" applyFill="1" applyBorder="1"/>
    <xf numFmtId="9" fontId="0" fillId="0" borderId="3" xfId="1" applyFont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14" fontId="0" fillId="3" borderId="1" xfId="0" applyNumberFormat="1" applyFont="1" applyFill="1" applyBorder="1"/>
    <xf numFmtId="0" fontId="0" fillId="3" borderId="1" xfId="0" applyFont="1" applyFill="1" applyBorder="1"/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 applyProtection="1">
      <alignment horizontal="right"/>
    </xf>
    <xf numFmtId="0" fontId="0" fillId="3" borderId="1" xfId="0" applyFont="1" applyFill="1" applyBorder="1" applyAlignment="1">
      <alignment horizontal="center"/>
    </xf>
    <xf numFmtId="4" fontId="0" fillId="3" borderId="1" xfId="0" applyNumberFormat="1" applyFont="1" applyFill="1" applyBorder="1"/>
    <xf numFmtId="9" fontId="0" fillId="0" borderId="1" xfId="1" applyFont="1" applyBorder="1"/>
    <xf numFmtId="0" fontId="0" fillId="3" borderId="7" xfId="0" applyFont="1" applyFill="1" applyBorder="1"/>
    <xf numFmtId="0" fontId="0" fillId="3" borderId="8" xfId="0" applyFont="1" applyFill="1" applyBorder="1"/>
    <xf numFmtId="14" fontId="0" fillId="3" borderId="9" xfId="0" applyNumberFormat="1" applyFont="1" applyFill="1" applyBorder="1"/>
    <xf numFmtId="0" fontId="0" fillId="3" borderId="9" xfId="0" applyFont="1" applyFill="1" applyBorder="1"/>
    <xf numFmtId="0" fontId="4" fillId="3" borderId="9" xfId="0" applyFont="1" applyFill="1" applyBorder="1" applyAlignment="1">
      <alignment horizontal="justify" wrapText="1"/>
    </xf>
    <xf numFmtId="0" fontId="4" fillId="3" borderId="9" xfId="0" applyFont="1" applyFill="1" applyBorder="1" applyAlignment="1" applyProtection="1">
      <alignment horizontal="right"/>
    </xf>
    <xf numFmtId="0" fontId="0" fillId="3" borderId="9" xfId="0" applyFont="1" applyFill="1" applyBorder="1" applyAlignment="1">
      <alignment horizontal="center"/>
    </xf>
    <xf numFmtId="4" fontId="0" fillId="3" borderId="9" xfId="0" applyNumberFormat="1" applyFont="1" applyFill="1" applyBorder="1"/>
    <xf numFmtId="9" fontId="0" fillId="0" borderId="9" xfId="1" applyFont="1" applyBorder="1"/>
    <xf numFmtId="0" fontId="0" fillId="3" borderId="10" xfId="0" applyFont="1" applyFill="1" applyBorder="1"/>
    <xf numFmtId="9" fontId="0" fillId="3" borderId="3" xfId="1" applyFont="1" applyFill="1" applyBorder="1"/>
    <xf numFmtId="0" fontId="0" fillId="3" borderId="3" xfId="0" applyFill="1" applyBorder="1"/>
    <xf numFmtId="14" fontId="0" fillId="3" borderId="3" xfId="0" applyNumberFormat="1" applyFill="1" applyBorder="1"/>
    <xf numFmtId="9" fontId="0" fillId="3" borderId="1" xfId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9" fontId="0" fillId="3" borderId="9" xfId="1" applyFont="1" applyFill="1" applyBorder="1"/>
    <xf numFmtId="0" fontId="0" fillId="3" borderId="9" xfId="0" applyFill="1" applyBorder="1"/>
    <xf numFmtId="14" fontId="0" fillId="3" borderId="9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44562</v>
      </c>
      <c r="C8" s="6">
        <v>44651</v>
      </c>
      <c r="D8" s="7" t="s">
        <v>58</v>
      </c>
      <c r="E8" s="7" t="s">
        <v>59</v>
      </c>
      <c r="F8" s="8" t="s">
        <v>60</v>
      </c>
      <c r="G8" s="7" t="s">
        <v>61</v>
      </c>
      <c r="H8" s="7" t="s">
        <v>62</v>
      </c>
      <c r="I8" s="7" t="s">
        <v>63</v>
      </c>
      <c r="J8" s="9" t="s">
        <v>64</v>
      </c>
      <c r="K8" s="10" t="s">
        <v>65</v>
      </c>
      <c r="L8" s="7" t="s">
        <v>66</v>
      </c>
      <c r="M8" s="11">
        <f>873579+853268+283167</f>
        <v>2010014</v>
      </c>
      <c r="N8" s="11">
        <v>2334855</v>
      </c>
      <c r="O8" s="12">
        <f t="shared" ref="O8:O24" si="0">N8/M8</f>
        <v>1.1616113121600149</v>
      </c>
      <c r="P8" s="13" t="s">
        <v>56</v>
      </c>
      <c r="Q8" s="7" t="s">
        <v>67</v>
      </c>
      <c r="R8" s="7" t="s">
        <v>68</v>
      </c>
      <c r="S8" s="6">
        <v>44562</v>
      </c>
      <c r="T8" s="6">
        <v>44651</v>
      </c>
      <c r="U8" s="14"/>
    </row>
    <row r="9" spans="1:21" x14ac:dyDescent="0.25">
      <c r="A9" s="15">
        <v>2022</v>
      </c>
      <c r="B9" s="16">
        <v>44562</v>
      </c>
      <c r="C9" s="16">
        <v>44651</v>
      </c>
      <c r="D9" s="17" t="s">
        <v>58</v>
      </c>
      <c r="E9" s="17" t="s">
        <v>59</v>
      </c>
      <c r="F9" s="18" t="s">
        <v>69</v>
      </c>
      <c r="G9" s="17" t="s">
        <v>61</v>
      </c>
      <c r="H9" s="17" t="s">
        <v>62</v>
      </c>
      <c r="I9" s="17" t="s">
        <v>63</v>
      </c>
      <c r="J9" s="19" t="s">
        <v>70</v>
      </c>
      <c r="K9" s="20" t="s">
        <v>65</v>
      </c>
      <c r="L9" s="17"/>
      <c r="M9" s="21">
        <v>360</v>
      </c>
      <c r="N9" s="21">
        <v>414</v>
      </c>
      <c r="O9" s="22">
        <f t="shared" si="0"/>
        <v>1.1499999999999999</v>
      </c>
      <c r="P9" s="17" t="s">
        <v>56</v>
      </c>
      <c r="Q9" s="17" t="s">
        <v>67</v>
      </c>
      <c r="R9" s="17" t="s">
        <v>68</v>
      </c>
      <c r="S9" s="16">
        <v>44562</v>
      </c>
      <c r="T9" s="16">
        <v>44651</v>
      </c>
      <c r="U9" s="23"/>
    </row>
    <row r="10" spans="1:21" x14ac:dyDescent="0.25">
      <c r="A10" s="15">
        <v>2022</v>
      </c>
      <c r="B10" s="16">
        <v>44562</v>
      </c>
      <c r="C10" s="16">
        <v>44651</v>
      </c>
      <c r="D10" s="17" t="s">
        <v>58</v>
      </c>
      <c r="E10" s="17" t="s">
        <v>59</v>
      </c>
      <c r="F10" s="18" t="s">
        <v>71</v>
      </c>
      <c r="G10" s="17" t="s">
        <v>61</v>
      </c>
      <c r="H10" s="17" t="s">
        <v>62</v>
      </c>
      <c r="I10" s="17" t="s">
        <v>63</v>
      </c>
      <c r="J10" s="19" t="s">
        <v>72</v>
      </c>
      <c r="K10" s="20" t="s">
        <v>65</v>
      </c>
      <c r="L10" s="17"/>
      <c r="M10" s="21">
        <f>15235+36365</f>
        <v>51600</v>
      </c>
      <c r="N10" s="21">
        <v>61604</v>
      </c>
      <c r="O10" s="22">
        <f t="shared" si="0"/>
        <v>1.193875968992248</v>
      </c>
      <c r="P10" s="17" t="s">
        <v>56</v>
      </c>
      <c r="Q10" s="17" t="s">
        <v>67</v>
      </c>
      <c r="R10" s="17" t="s">
        <v>68</v>
      </c>
      <c r="S10" s="16">
        <v>44562</v>
      </c>
      <c r="T10" s="16">
        <v>44651</v>
      </c>
      <c r="U10" s="23"/>
    </row>
    <row r="11" spans="1:21" x14ac:dyDescent="0.25">
      <c r="A11" s="15">
        <v>2022</v>
      </c>
      <c r="B11" s="16">
        <v>44562</v>
      </c>
      <c r="C11" s="16">
        <v>44651</v>
      </c>
      <c r="D11" s="17" t="s">
        <v>58</v>
      </c>
      <c r="E11" s="17" t="s">
        <v>59</v>
      </c>
      <c r="F11" s="18" t="s">
        <v>73</v>
      </c>
      <c r="G11" s="17" t="s">
        <v>61</v>
      </c>
      <c r="H11" s="17" t="s">
        <v>62</v>
      </c>
      <c r="I11" s="17" t="s">
        <v>63</v>
      </c>
      <c r="J11" s="19" t="s">
        <v>74</v>
      </c>
      <c r="K11" s="20" t="s">
        <v>65</v>
      </c>
      <c r="L11" s="17"/>
      <c r="M11" s="21">
        <v>210</v>
      </c>
      <c r="N11" s="21">
        <v>232</v>
      </c>
      <c r="O11" s="22">
        <f t="shared" si="0"/>
        <v>1.1047619047619048</v>
      </c>
      <c r="P11" s="17" t="s">
        <v>56</v>
      </c>
      <c r="Q11" s="17" t="s">
        <v>67</v>
      </c>
      <c r="R11" s="17" t="s">
        <v>68</v>
      </c>
      <c r="S11" s="16">
        <v>44562</v>
      </c>
      <c r="T11" s="16">
        <v>44651</v>
      </c>
      <c r="U11" s="23"/>
    </row>
    <row r="12" spans="1:21" x14ac:dyDescent="0.25">
      <c r="A12" s="15">
        <v>2022</v>
      </c>
      <c r="B12" s="16">
        <v>44562</v>
      </c>
      <c r="C12" s="16">
        <v>44651</v>
      </c>
      <c r="D12" s="17" t="s">
        <v>58</v>
      </c>
      <c r="E12" s="17" t="s">
        <v>59</v>
      </c>
      <c r="F12" s="18" t="s">
        <v>75</v>
      </c>
      <c r="G12" s="17" t="s">
        <v>61</v>
      </c>
      <c r="H12" s="17" t="s">
        <v>62</v>
      </c>
      <c r="I12" s="17" t="s">
        <v>63</v>
      </c>
      <c r="J12" s="19" t="s">
        <v>76</v>
      </c>
      <c r="K12" s="20" t="s">
        <v>65</v>
      </c>
      <c r="L12" s="17"/>
      <c r="M12" s="21">
        <v>180</v>
      </c>
      <c r="N12" s="21">
        <v>107</v>
      </c>
      <c r="O12" s="22">
        <f t="shared" si="0"/>
        <v>0.59444444444444444</v>
      </c>
      <c r="P12" s="17" t="s">
        <v>57</v>
      </c>
      <c r="Q12" s="17" t="s">
        <v>67</v>
      </c>
      <c r="R12" s="17" t="s">
        <v>68</v>
      </c>
      <c r="S12" s="16">
        <v>44562</v>
      </c>
      <c r="T12" s="16">
        <v>44651</v>
      </c>
      <c r="U12" s="23"/>
    </row>
    <row r="13" spans="1:21" ht="15.95" customHeight="1" thickBot="1" x14ac:dyDescent="0.3">
      <c r="A13" s="24">
        <v>2022</v>
      </c>
      <c r="B13" s="25">
        <v>44562</v>
      </c>
      <c r="C13" s="25">
        <v>44651</v>
      </c>
      <c r="D13" s="26" t="s">
        <v>58</v>
      </c>
      <c r="E13" s="26" t="s">
        <v>59</v>
      </c>
      <c r="F13" s="27" t="s">
        <v>77</v>
      </c>
      <c r="G13" s="26" t="s">
        <v>61</v>
      </c>
      <c r="H13" s="26" t="s">
        <v>62</v>
      </c>
      <c r="I13" s="26" t="s">
        <v>63</v>
      </c>
      <c r="J13" s="28" t="s">
        <v>78</v>
      </c>
      <c r="K13" s="29" t="s">
        <v>65</v>
      </c>
      <c r="L13" s="26"/>
      <c r="M13" s="30">
        <v>105</v>
      </c>
      <c r="N13" s="30">
        <v>48</v>
      </c>
      <c r="O13" s="31">
        <f t="shared" si="0"/>
        <v>0.45714285714285713</v>
      </c>
      <c r="P13" s="26" t="s">
        <v>57</v>
      </c>
      <c r="Q13" s="26" t="s">
        <v>67</v>
      </c>
      <c r="R13" s="26" t="s">
        <v>68</v>
      </c>
      <c r="S13" s="25">
        <v>44562</v>
      </c>
      <c r="T13" s="25">
        <v>44651</v>
      </c>
      <c r="U13" s="32"/>
    </row>
    <row r="14" spans="1:21" x14ac:dyDescent="0.25">
      <c r="A14" s="5">
        <v>2022</v>
      </c>
      <c r="B14" s="6">
        <v>44652</v>
      </c>
      <c r="C14" s="6">
        <v>44742</v>
      </c>
      <c r="D14" s="7" t="s">
        <v>58</v>
      </c>
      <c r="E14" s="7" t="s">
        <v>59</v>
      </c>
      <c r="F14" s="8" t="s">
        <v>60</v>
      </c>
      <c r="G14" s="7" t="s">
        <v>61</v>
      </c>
      <c r="H14" s="7" t="s">
        <v>62</v>
      </c>
      <c r="I14" s="7" t="s">
        <v>63</v>
      </c>
      <c r="J14" s="9" t="s">
        <v>64</v>
      </c>
      <c r="K14" s="10" t="s">
        <v>79</v>
      </c>
      <c r="L14" s="7"/>
      <c r="M14" s="11">
        <v>2059827</v>
      </c>
      <c r="N14" s="11">
        <v>2495219.34</v>
      </c>
      <c r="O14" s="33">
        <f t="shared" si="0"/>
        <v>1.2113732561035464</v>
      </c>
      <c r="P14" s="34" t="s">
        <v>56</v>
      </c>
      <c r="Q14" s="7" t="s">
        <v>67</v>
      </c>
      <c r="R14" s="7" t="s">
        <v>68</v>
      </c>
      <c r="S14" s="35">
        <v>44652</v>
      </c>
      <c r="T14" s="35">
        <v>44742</v>
      </c>
      <c r="U14" s="14"/>
    </row>
    <row r="15" spans="1:21" x14ac:dyDescent="0.25">
      <c r="A15" s="15">
        <v>2022</v>
      </c>
      <c r="B15" s="16">
        <v>44652</v>
      </c>
      <c r="C15" s="16">
        <v>44742</v>
      </c>
      <c r="D15" s="17" t="s">
        <v>58</v>
      </c>
      <c r="E15" s="17" t="s">
        <v>59</v>
      </c>
      <c r="F15" s="18" t="s">
        <v>69</v>
      </c>
      <c r="G15" s="17" t="s">
        <v>61</v>
      </c>
      <c r="H15" s="17" t="s">
        <v>62</v>
      </c>
      <c r="I15" s="17" t="s">
        <v>63</v>
      </c>
      <c r="J15" s="19" t="s">
        <v>70</v>
      </c>
      <c r="K15" s="20" t="s">
        <v>79</v>
      </c>
      <c r="L15" s="17"/>
      <c r="M15" s="21">
        <v>333</v>
      </c>
      <c r="N15" s="21">
        <v>382</v>
      </c>
      <c r="O15" s="36">
        <f t="shared" si="0"/>
        <v>1.1471471471471471</v>
      </c>
      <c r="P15" s="37" t="s">
        <v>56</v>
      </c>
      <c r="Q15" s="17" t="s">
        <v>67</v>
      </c>
      <c r="R15" s="17" t="s">
        <v>68</v>
      </c>
      <c r="S15" s="38">
        <v>44652</v>
      </c>
      <c r="T15" s="38">
        <v>44742</v>
      </c>
      <c r="U15" s="23"/>
    </row>
    <row r="16" spans="1:21" x14ac:dyDescent="0.25">
      <c r="A16" s="15">
        <v>2022</v>
      </c>
      <c r="B16" s="16">
        <v>44652</v>
      </c>
      <c r="C16" s="16">
        <v>44742</v>
      </c>
      <c r="D16" s="17" t="s">
        <v>58</v>
      </c>
      <c r="E16" s="17" t="s">
        <v>59</v>
      </c>
      <c r="F16" s="18" t="s">
        <v>71</v>
      </c>
      <c r="G16" s="17" t="s">
        <v>61</v>
      </c>
      <c r="H16" s="17" t="s">
        <v>62</v>
      </c>
      <c r="I16" s="17" t="s">
        <v>63</v>
      </c>
      <c r="J16" s="19" t="s">
        <v>72</v>
      </c>
      <c r="K16" s="20" t="s">
        <v>79</v>
      </c>
      <c r="L16" s="17"/>
      <c r="M16" s="21">
        <v>49960</v>
      </c>
      <c r="N16" s="21">
        <v>58772</v>
      </c>
      <c r="O16" s="36">
        <f t="shared" si="0"/>
        <v>1.1763811048839072</v>
      </c>
      <c r="P16" s="37" t="s">
        <v>56</v>
      </c>
      <c r="Q16" s="17" t="s">
        <v>67</v>
      </c>
      <c r="R16" s="17" t="s">
        <v>68</v>
      </c>
      <c r="S16" s="38">
        <v>44652</v>
      </c>
      <c r="T16" s="38">
        <v>44742</v>
      </c>
      <c r="U16" s="23"/>
    </row>
    <row r="17" spans="1:21" x14ac:dyDescent="0.25">
      <c r="A17" s="15">
        <v>2022</v>
      </c>
      <c r="B17" s="16">
        <v>44652</v>
      </c>
      <c r="C17" s="16">
        <v>44742</v>
      </c>
      <c r="D17" s="17" t="s">
        <v>58</v>
      </c>
      <c r="E17" s="17" t="s">
        <v>59</v>
      </c>
      <c r="F17" s="18" t="s">
        <v>73</v>
      </c>
      <c r="G17" s="17" t="s">
        <v>61</v>
      </c>
      <c r="H17" s="17" t="s">
        <v>62</v>
      </c>
      <c r="I17" s="17" t="s">
        <v>63</v>
      </c>
      <c r="J17" s="19" t="s">
        <v>74</v>
      </c>
      <c r="K17" s="20" t="s">
        <v>79</v>
      </c>
      <c r="L17" s="17"/>
      <c r="M17" s="21">
        <v>210</v>
      </c>
      <c r="N17" s="21">
        <v>217</v>
      </c>
      <c r="O17" s="36">
        <f t="shared" si="0"/>
        <v>1.0333333333333334</v>
      </c>
      <c r="P17" s="37" t="s">
        <v>56</v>
      </c>
      <c r="Q17" s="17" t="s">
        <v>67</v>
      </c>
      <c r="R17" s="17" t="s">
        <v>68</v>
      </c>
      <c r="S17" s="38">
        <v>44652</v>
      </c>
      <c r="T17" s="38">
        <v>44742</v>
      </c>
      <c r="U17" s="23"/>
    </row>
    <row r="18" spans="1:21" x14ac:dyDescent="0.25">
      <c r="A18" s="15">
        <v>2022</v>
      </c>
      <c r="B18" s="16">
        <v>44652</v>
      </c>
      <c r="C18" s="16">
        <v>44742</v>
      </c>
      <c r="D18" s="17" t="s">
        <v>58</v>
      </c>
      <c r="E18" s="17" t="s">
        <v>59</v>
      </c>
      <c r="F18" s="18" t="s">
        <v>75</v>
      </c>
      <c r="G18" s="17" t="s">
        <v>61</v>
      </c>
      <c r="H18" s="17" t="s">
        <v>62</v>
      </c>
      <c r="I18" s="17" t="s">
        <v>63</v>
      </c>
      <c r="J18" s="19" t="s">
        <v>76</v>
      </c>
      <c r="K18" s="20" t="s">
        <v>79</v>
      </c>
      <c r="L18" s="17"/>
      <c r="M18" s="21">
        <v>180</v>
      </c>
      <c r="N18" s="21">
        <v>138</v>
      </c>
      <c r="O18" s="36">
        <f t="shared" si="0"/>
        <v>0.76666666666666672</v>
      </c>
      <c r="P18" s="37" t="s">
        <v>57</v>
      </c>
      <c r="Q18" s="17" t="s">
        <v>67</v>
      </c>
      <c r="R18" s="17" t="s">
        <v>68</v>
      </c>
      <c r="S18" s="38">
        <v>44652</v>
      </c>
      <c r="T18" s="38">
        <v>44742</v>
      </c>
      <c r="U18" s="23"/>
    </row>
    <row r="19" spans="1:21" ht="15.75" thickBot="1" x14ac:dyDescent="0.3">
      <c r="A19" s="24">
        <v>2022</v>
      </c>
      <c r="B19" s="25">
        <v>44652</v>
      </c>
      <c r="C19" s="25">
        <v>44742</v>
      </c>
      <c r="D19" s="26" t="s">
        <v>58</v>
      </c>
      <c r="E19" s="26" t="s">
        <v>59</v>
      </c>
      <c r="F19" s="27" t="s">
        <v>77</v>
      </c>
      <c r="G19" s="26" t="s">
        <v>61</v>
      </c>
      <c r="H19" s="26" t="s">
        <v>62</v>
      </c>
      <c r="I19" s="26" t="s">
        <v>63</v>
      </c>
      <c r="J19" s="28" t="s">
        <v>78</v>
      </c>
      <c r="K19" s="29" t="s">
        <v>79</v>
      </c>
      <c r="L19" s="26"/>
      <c r="M19" s="30">
        <f>52+19</f>
        <v>71</v>
      </c>
      <c r="N19" s="30">
        <v>15</v>
      </c>
      <c r="O19" s="39">
        <f t="shared" si="0"/>
        <v>0.21126760563380281</v>
      </c>
      <c r="P19" s="40" t="s">
        <v>57</v>
      </c>
      <c r="Q19" s="26" t="s">
        <v>67</v>
      </c>
      <c r="R19" s="26" t="s">
        <v>68</v>
      </c>
      <c r="S19" s="25">
        <v>44652</v>
      </c>
      <c r="T19" s="25">
        <v>44742</v>
      </c>
      <c r="U19" s="32"/>
    </row>
    <row r="20" spans="1:21" x14ac:dyDescent="0.25">
      <c r="A20" s="5">
        <v>2022</v>
      </c>
      <c r="B20" s="6">
        <v>44743</v>
      </c>
      <c r="C20" s="6">
        <v>44834</v>
      </c>
      <c r="D20" s="7" t="s">
        <v>58</v>
      </c>
      <c r="E20" s="7" t="s">
        <v>59</v>
      </c>
      <c r="F20" s="8" t="s">
        <v>60</v>
      </c>
      <c r="G20" s="7" t="s">
        <v>61</v>
      </c>
      <c r="H20" s="7" t="s">
        <v>62</v>
      </c>
      <c r="I20" s="7" t="s">
        <v>63</v>
      </c>
      <c r="J20" s="9" t="s">
        <v>64</v>
      </c>
      <c r="K20" s="10" t="s">
        <v>80</v>
      </c>
      <c r="L20" s="7"/>
      <c r="M20" s="11">
        <v>2115656</v>
      </c>
      <c r="N20" s="11">
        <v>2256623.19</v>
      </c>
      <c r="O20" s="33">
        <f t="shared" si="0"/>
        <v>1.066630487186953</v>
      </c>
      <c r="P20" s="34" t="s">
        <v>56</v>
      </c>
      <c r="Q20" s="7" t="s">
        <v>67</v>
      </c>
      <c r="R20" s="7" t="s">
        <v>68</v>
      </c>
      <c r="S20" s="35">
        <v>44743</v>
      </c>
      <c r="T20" s="35">
        <v>44834</v>
      </c>
      <c r="U20" s="14"/>
    </row>
    <row r="21" spans="1:21" x14ac:dyDescent="0.25">
      <c r="A21" s="15">
        <v>2022</v>
      </c>
      <c r="B21" s="16">
        <v>44743</v>
      </c>
      <c r="C21" s="16">
        <v>44834</v>
      </c>
      <c r="D21" s="17" t="s">
        <v>58</v>
      </c>
      <c r="E21" s="17" t="s">
        <v>59</v>
      </c>
      <c r="F21" s="18" t="s">
        <v>69</v>
      </c>
      <c r="G21" s="17" t="s">
        <v>61</v>
      </c>
      <c r="H21" s="17" t="s">
        <v>62</v>
      </c>
      <c r="I21" s="17" t="s">
        <v>63</v>
      </c>
      <c r="J21" s="19" t="s">
        <v>70</v>
      </c>
      <c r="K21" s="20" t="s">
        <v>80</v>
      </c>
      <c r="L21" s="17"/>
      <c r="M21" s="21">
        <v>327</v>
      </c>
      <c r="N21" s="21">
        <v>351</v>
      </c>
      <c r="O21" s="36">
        <f t="shared" si="0"/>
        <v>1.073394495412844</v>
      </c>
      <c r="P21" s="37" t="s">
        <v>56</v>
      </c>
      <c r="Q21" s="17" t="s">
        <v>67</v>
      </c>
      <c r="R21" s="17" t="s">
        <v>68</v>
      </c>
      <c r="S21" s="38">
        <v>44743</v>
      </c>
      <c r="T21" s="38">
        <v>44834</v>
      </c>
      <c r="U21" s="23"/>
    </row>
    <row r="22" spans="1:21" x14ac:dyDescent="0.25">
      <c r="A22" s="15">
        <v>2022</v>
      </c>
      <c r="B22" s="16">
        <v>44743</v>
      </c>
      <c r="C22" s="16">
        <v>44834</v>
      </c>
      <c r="D22" s="17" t="s">
        <v>58</v>
      </c>
      <c r="E22" s="17" t="s">
        <v>59</v>
      </c>
      <c r="F22" s="18" t="s">
        <v>71</v>
      </c>
      <c r="G22" s="17" t="s">
        <v>61</v>
      </c>
      <c r="H22" s="17" t="s">
        <v>62</v>
      </c>
      <c r="I22" s="17" t="s">
        <v>63</v>
      </c>
      <c r="J22" s="19" t="s">
        <v>72</v>
      </c>
      <c r="K22" s="20" t="s">
        <v>80</v>
      </c>
      <c r="L22" s="17"/>
      <c r="M22" s="21">
        <v>43500</v>
      </c>
      <c r="N22" s="21">
        <v>64432</v>
      </c>
      <c r="O22" s="36">
        <f t="shared" si="0"/>
        <v>1.4811954022988505</v>
      </c>
      <c r="P22" s="37" t="s">
        <v>56</v>
      </c>
      <c r="Q22" s="17" t="s">
        <v>67</v>
      </c>
      <c r="R22" s="17" t="s">
        <v>68</v>
      </c>
      <c r="S22" s="38">
        <v>44743</v>
      </c>
      <c r="T22" s="38">
        <v>44834</v>
      </c>
      <c r="U22" s="23"/>
    </row>
    <row r="23" spans="1:21" x14ac:dyDescent="0.25">
      <c r="A23" s="15">
        <v>2022</v>
      </c>
      <c r="B23" s="16">
        <v>44743</v>
      </c>
      <c r="C23" s="16">
        <v>44834</v>
      </c>
      <c r="D23" s="17" t="s">
        <v>58</v>
      </c>
      <c r="E23" s="17" t="s">
        <v>59</v>
      </c>
      <c r="F23" s="18" t="s">
        <v>73</v>
      </c>
      <c r="G23" s="17" t="s">
        <v>61</v>
      </c>
      <c r="H23" s="17" t="s">
        <v>62</v>
      </c>
      <c r="I23" s="17" t="s">
        <v>63</v>
      </c>
      <c r="J23" s="19" t="s">
        <v>74</v>
      </c>
      <c r="K23" s="20" t="s">
        <v>80</v>
      </c>
      <c r="L23" s="17"/>
      <c r="M23" s="21">
        <v>210</v>
      </c>
      <c r="N23" s="21">
        <v>170.01</v>
      </c>
      <c r="O23" s="36">
        <f t="shared" si="0"/>
        <v>0.8095714285714285</v>
      </c>
      <c r="P23" s="37" t="s">
        <v>57</v>
      </c>
      <c r="Q23" s="17" t="s">
        <v>67</v>
      </c>
      <c r="R23" s="17" t="s">
        <v>68</v>
      </c>
      <c r="S23" s="16">
        <v>44743</v>
      </c>
      <c r="T23" s="16">
        <v>44834</v>
      </c>
      <c r="U23" s="23"/>
    </row>
    <row r="24" spans="1:21" x14ac:dyDescent="0.25">
      <c r="A24" s="15">
        <v>2022</v>
      </c>
      <c r="B24" s="16">
        <v>44743</v>
      </c>
      <c r="C24" s="16">
        <v>44834</v>
      </c>
      <c r="D24" s="17" t="s">
        <v>58</v>
      </c>
      <c r="E24" s="17" t="s">
        <v>59</v>
      </c>
      <c r="F24" s="18" t="s">
        <v>75</v>
      </c>
      <c r="G24" s="17" t="s">
        <v>61</v>
      </c>
      <c r="H24" s="17" t="s">
        <v>62</v>
      </c>
      <c r="I24" s="17" t="s">
        <v>63</v>
      </c>
      <c r="J24" s="19" t="s">
        <v>76</v>
      </c>
      <c r="K24" s="20" t="s">
        <v>80</v>
      </c>
      <c r="L24" s="17"/>
      <c r="M24" s="21">
        <v>180</v>
      </c>
      <c r="N24" s="21">
        <v>136.08000000000001</v>
      </c>
      <c r="O24" s="36">
        <f t="shared" si="0"/>
        <v>0.75600000000000012</v>
      </c>
      <c r="P24" s="37" t="s">
        <v>57</v>
      </c>
      <c r="Q24" s="17" t="s">
        <v>67</v>
      </c>
      <c r="R24" s="17" t="s">
        <v>68</v>
      </c>
      <c r="S24" s="38">
        <v>44743</v>
      </c>
      <c r="T24" s="38">
        <v>44834</v>
      </c>
      <c r="U24" s="23"/>
    </row>
    <row r="25" spans="1:21" ht="15.75" thickBot="1" x14ac:dyDescent="0.3">
      <c r="A25" s="24">
        <v>2022</v>
      </c>
      <c r="B25" s="25">
        <v>44743</v>
      </c>
      <c r="C25" s="25">
        <v>44834</v>
      </c>
      <c r="D25" s="26" t="s">
        <v>58</v>
      </c>
      <c r="E25" s="26" t="s">
        <v>59</v>
      </c>
      <c r="F25" s="27" t="s">
        <v>77</v>
      </c>
      <c r="G25" s="26" t="s">
        <v>61</v>
      </c>
      <c r="H25" s="26" t="s">
        <v>62</v>
      </c>
      <c r="I25" s="26" t="s">
        <v>63</v>
      </c>
      <c r="J25" s="28" t="s">
        <v>78</v>
      </c>
      <c r="K25" s="29" t="s">
        <v>80</v>
      </c>
      <c r="L25" s="26"/>
      <c r="M25" s="30">
        <v>0</v>
      </c>
      <c r="N25" s="30">
        <v>9</v>
      </c>
      <c r="O25" s="39">
        <v>1</v>
      </c>
      <c r="P25" s="40" t="s">
        <v>56</v>
      </c>
      <c r="Q25" s="26" t="s">
        <v>67</v>
      </c>
      <c r="R25" s="26" t="s">
        <v>68</v>
      </c>
      <c r="S25" s="41">
        <v>44743</v>
      </c>
      <c r="T25" s="41">
        <v>44834</v>
      </c>
      <c r="U25" s="32"/>
    </row>
    <row r="26" spans="1:21" x14ac:dyDescent="0.25">
      <c r="A26" s="5">
        <v>2022</v>
      </c>
      <c r="B26" s="6">
        <v>44835</v>
      </c>
      <c r="C26" s="6">
        <v>44926</v>
      </c>
      <c r="D26" s="7" t="s">
        <v>58</v>
      </c>
      <c r="E26" s="7" t="s">
        <v>59</v>
      </c>
      <c r="F26" s="8" t="s">
        <v>60</v>
      </c>
      <c r="G26" s="7" t="s">
        <v>61</v>
      </c>
      <c r="H26" s="7" t="s">
        <v>62</v>
      </c>
      <c r="I26" s="7" t="s">
        <v>63</v>
      </c>
      <c r="J26" s="9" t="s">
        <v>64</v>
      </c>
      <c r="K26" s="10" t="s">
        <v>80</v>
      </c>
      <c r="L26" s="7"/>
      <c r="M26" s="11">
        <v>2172475</v>
      </c>
      <c r="N26" s="11">
        <v>2067779.6800000002</v>
      </c>
      <c r="O26" s="33">
        <f t="shared" ref="O26:O30" si="1">N26/M26</f>
        <v>0.95180827397323342</v>
      </c>
      <c r="P26" s="34" t="s">
        <v>57</v>
      </c>
      <c r="Q26" s="7" t="s">
        <v>67</v>
      </c>
      <c r="R26" s="7" t="s">
        <v>68</v>
      </c>
      <c r="S26" s="35">
        <v>44937</v>
      </c>
      <c r="T26" s="35">
        <v>44937</v>
      </c>
      <c r="U26" s="14"/>
    </row>
    <row r="27" spans="1:21" x14ac:dyDescent="0.25">
      <c r="A27" s="15">
        <v>2022</v>
      </c>
      <c r="B27" s="16">
        <v>44835</v>
      </c>
      <c r="C27" s="16">
        <v>44926</v>
      </c>
      <c r="D27" s="17" t="s">
        <v>58</v>
      </c>
      <c r="E27" s="17" t="s">
        <v>59</v>
      </c>
      <c r="F27" s="18" t="s">
        <v>69</v>
      </c>
      <c r="G27" s="17" t="s">
        <v>61</v>
      </c>
      <c r="H27" s="17" t="s">
        <v>62</v>
      </c>
      <c r="I27" s="17" t="s">
        <v>63</v>
      </c>
      <c r="J27" s="19" t="s">
        <v>70</v>
      </c>
      <c r="K27" s="20" t="s">
        <v>80</v>
      </c>
      <c r="L27" s="17"/>
      <c r="M27" s="21">
        <v>325</v>
      </c>
      <c r="N27" s="21">
        <v>397</v>
      </c>
      <c r="O27" s="36">
        <f t="shared" si="1"/>
        <v>1.2215384615384615</v>
      </c>
      <c r="P27" s="37" t="s">
        <v>56</v>
      </c>
      <c r="Q27" s="17" t="s">
        <v>67</v>
      </c>
      <c r="R27" s="17" t="s">
        <v>68</v>
      </c>
      <c r="S27" s="38">
        <v>44937</v>
      </c>
      <c r="T27" s="38">
        <v>44937</v>
      </c>
      <c r="U27" s="23"/>
    </row>
    <row r="28" spans="1:21" x14ac:dyDescent="0.25">
      <c r="A28" s="15">
        <v>2022</v>
      </c>
      <c r="B28" s="16">
        <v>44835</v>
      </c>
      <c r="C28" s="16">
        <v>44926</v>
      </c>
      <c r="D28" s="17" t="s">
        <v>58</v>
      </c>
      <c r="E28" s="17" t="s">
        <v>59</v>
      </c>
      <c r="F28" s="18" t="s">
        <v>71</v>
      </c>
      <c r="G28" s="17" t="s">
        <v>61</v>
      </c>
      <c r="H28" s="17" t="s">
        <v>62</v>
      </c>
      <c r="I28" s="17" t="s">
        <v>63</v>
      </c>
      <c r="J28" s="19" t="s">
        <v>72</v>
      </c>
      <c r="K28" s="20" t="s">
        <v>80</v>
      </c>
      <c r="L28" s="17"/>
      <c r="M28" s="21">
        <v>49140</v>
      </c>
      <c r="N28" s="21">
        <v>74893</v>
      </c>
      <c r="O28" s="36">
        <f t="shared" si="1"/>
        <v>1.5240740740740741</v>
      </c>
      <c r="P28" s="37" t="s">
        <v>56</v>
      </c>
      <c r="Q28" s="17" t="s">
        <v>67</v>
      </c>
      <c r="R28" s="17" t="s">
        <v>68</v>
      </c>
      <c r="S28" s="38">
        <v>44937</v>
      </c>
      <c r="T28" s="38">
        <v>44937</v>
      </c>
      <c r="U28" s="23"/>
    </row>
    <row r="29" spans="1:21" x14ac:dyDescent="0.25">
      <c r="A29" s="15">
        <v>2022</v>
      </c>
      <c r="B29" s="16">
        <v>44835</v>
      </c>
      <c r="C29" s="16">
        <v>44926</v>
      </c>
      <c r="D29" s="17" t="s">
        <v>58</v>
      </c>
      <c r="E29" s="17" t="s">
        <v>59</v>
      </c>
      <c r="F29" s="18" t="s">
        <v>73</v>
      </c>
      <c r="G29" s="17" t="s">
        <v>61</v>
      </c>
      <c r="H29" s="17" t="s">
        <v>62</v>
      </c>
      <c r="I29" s="17" t="s">
        <v>63</v>
      </c>
      <c r="J29" s="19" t="s">
        <v>74</v>
      </c>
      <c r="K29" s="20" t="s">
        <v>80</v>
      </c>
      <c r="L29" s="17"/>
      <c r="M29" s="21">
        <v>210</v>
      </c>
      <c r="N29" s="21">
        <v>229.45</v>
      </c>
      <c r="O29" s="36">
        <f t="shared" si="1"/>
        <v>1.0926190476190476</v>
      </c>
      <c r="P29" s="37" t="s">
        <v>56</v>
      </c>
      <c r="Q29" s="17" t="s">
        <v>67</v>
      </c>
      <c r="R29" s="17" t="s">
        <v>68</v>
      </c>
      <c r="S29" s="16">
        <v>44937</v>
      </c>
      <c r="T29" s="16">
        <v>44937</v>
      </c>
      <c r="U29" s="23"/>
    </row>
    <row r="30" spans="1:21" x14ac:dyDescent="0.25">
      <c r="A30" s="15">
        <v>2022</v>
      </c>
      <c r="B30" s="16">
        <v>44835</v>
      </c>
      <c r="C30" s="16">
        <v>44926</v>
      </c>
      <c r="D30" s="17" t="s">
        <v>58</v>
      </c>
      <c r="E30" s="17" t="s">
        <v>59</v>
      </c>
      <c r="F30" s="18" t="s">
        <v>75</v>
      </c>
      <c r="G30" s="17" t="s">
        <v>61</v>
      </c>
      <c r="H30" s="17" t="s">
        <v>62</v>
      </c>
      <c r="I30" s="17" t="s">
        <v>63</v>
      </c>
      <c r="J30" s="19" t="s">
        <v>76</v>
      </c>
      <c r="K30" s="20" t="s">
        <v>80</v>
      </c>
      <c r="L30" s="17"/>
      <c r="M30" s="21">
        <v>180</v>
      </c>
      <c r="N30" s="21">
        <v>184.84</v>
      </c>
      <c r="O30" s="36">
        <f t="shared" si="1"/>
        <v>1.026888888888889</v>
      </c>
      <c r="P30" s="37" t="s">
        <v>56</v>
      </c>
      <c r="Q30" s="17" t="s">
        <v>67</v>
      </c>
      <c r="R30" s="17" t="s">
        <v>68</v>
      </c>
      <c r="S30" s="38">
        <v>44937</v>
      </c>
      <c r="T30" s="38">
        <v>44937</v>
      </c>
      <c r="U30" s="23"/>
    </row>
    <row r="31" spans="1:21" ht="15.75" thickBot="1" x14ac:dyDescent="0.3">
      <c r="A31" s="24">
        <v>2022</v>
      </c>
      <c r="B31" s="25">
        <v>44835</v>
      </c>
      <c r="C31" s="25">
        <v>44926</v>
      </c>
      <c r="D31" s="26" t="s">
        <v>58</v>
      </c>
      <c r="E31" s="26" t="s">
        <v>59</v>
      </c>
      <c r="F31" s="27" t="s">
        <v>77</v>
      </c>
      <c r="G31" s="26" t="s">
        <v>61</v>
      </c>
      <c r="H31" s="26" t="s">
        <v>62</v>
      </c>
      <c r="I31" s="26" t="s">
        <v>63</v>
      </c>
      <c r="J31" s="28" t="s">
        <v>78</v>
      </c>
      <c r="K31" s="29" t="s">
        <v>80</v>
      </c>
      <c r="L31" s="26"/>
      <c r="M31" s="30">
        <v>24</v>
      </c>
      <c r="N31" s="30">
        <v>27</v>
      </c>
      <c r="O31" s="39">
        <v>1</v>
      </c>
      <c r="P31" s="40" t="s">
        <v>56</v>
      </c>
      <c r="Q31" s="26" t="s">
        <v>67</v>
      </c>
      <c r="R31" s="26" t="s">
        <v>68</v>
      </c>
      <c r="S31" s="41">
        <v>44937</v>
      </c>
      <c r="T31" s="41">
        <v>44937</v>
      </c>
      <c r="U31" s="3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2:P201 O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Ignacio</cp:lastModifiedBy>
  <dcterms:created xsi:type="dcterms:W3CDTF">2023-01-11T20:57:30Z</dcterms:created>
  <dcterms:modified xsi:type="dcterms:W3CDTF">2023-01-11T20:59:34Z</dcterms:modified>
</cp:coreProperties>
</file>