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Irene\Documents\2019\Cuenta Publica\"/>
    </mc:Choice>
  </mc:AlternateContent>
  <xr:revisionPtr revIDLastSave="0" documentId="13_ncr:1_{BE2A5997-E777-4983-9D70-FD10F4956BA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 r:id="rId3"/>
    <externalReference r:id="rId4"/>
    <externalReference r:id="rId5"/>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7" i="1" l="1"/>
  <c r="K57" i="1"/>
  <c r="L57" i="1" s="1"/>
  <c r="I57" i="1"/>
  <c r="K56" i="1"/>
  <c r="M56" i="1"/>
  <c r="L56" i="1"/>
  <c r="L55" i="1"/>
  <c r="M55" i="1" s="1"/>
  <c r="K55" i="1"/>
  <c r="I55" i="1"/>
  <c r="K54" i="1"/>
  <c r="L54" i="1" s="1"/>
  <c r="M54" i="1" s="1"/>
  <c r="M53" i="1"/>
  <c r="L53" i="1"/>
  <c r="K53" i="1"/>
  <c r="L52" i="1" l="1"/>
  <c r="M52" i="1" s="1"/>
  <c r="L51" i="1"/>
  <c r="M51" i="1" s="1"/>
  <c r="L50" i="1"/>
  <c r="M50" i="1" s="1"/>
  <c r="L49" i="1"/>
  <c r="M49" i="1" s="1"/>
  <c r="L48" i="1"/>
  <c r="M48" i="1" s="1"/>
  <c r="K52" i="1"/>
  <c r="K51" i="1"/>
  <c r="K50" i="1"/>
  <c r="K49" i="1"/>
  <c r="K48" i="1"/>
  <c r="I52" i="1"/>
  <c r="I51" i="1"/>
  <c r="I50" i="1"/>
  <c r="I49" i="1"/>
  <c r="I48" i="1"/>
  <c r="H52" i="1"/>
  <c r="H51" i="1"/>
  <c r="H50" i="1" l="1"/>
  <c r="M46" i="1" l="1"/>
  <c r="M45" i="1"/>
  <c r="L47" i="1"/>
  <c r="M47" i="1" s="1"/>
  <c r="L46" i="1"/>
  <c r="L45" i="1"/>
  <c r="L44" i="1"/>
  <c r="M44" i="1" s="1"/>
  <c r="L43" i="1"/>
  <c r="M43" i="1" s="1"/>
  <c r="I45" i="1"/>
  <c r="H39" i="1" l="1"/>
  <c r="H47" i="1" l="1"/>
  <c r="I47" i="1" s="1"/>
</calcChain>
</file>

<file path=xl/sharedStrings.xml><?xml version="1.0" encoding="utf-8"?>
<sst xmlns="http://schemas.openxmlformats.org/spreadsheetml/2006/main" count="287" uniqueCount="89">
  <si>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</si>
  <si>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</si>
  <si>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</si>
  <si>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</si>
  <si>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</si>
  <si>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</si>
  <si>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</si>
  <si>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</si>
  <si>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</si>
  <si>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</si>
  <si>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</si>
  <si>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</si>
  <si>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</si>
  <si>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</si>
  <si>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</si>
  <si>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</si>
  <si>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</si>
  <si>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</si>
  <si>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</si>
  <si>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</si>
  <si>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</si>
  <si>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</si>
  <si>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</si>
  <si>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</si>
  <si>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</si>
  <si>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</si>
  <si>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</si>
  <si>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</si>
  <si>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</si>
  <si>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</si>
  <si>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</si>
  <si>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</si>
  <si>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</si>
  <si>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</si>
  <si>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</si>
  <si>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</si>
  <si>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</si>
  <si>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</si>
  <si>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</si>
  <si>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</si>
  <si>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</si>
  <si>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</si>
  <si>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</si>
  <si>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</si>
  <si>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</si>
  <si>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</si>
  <si>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</si>
  <si>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</si>
  <si>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</si>
  <si>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</si>
  <si>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</si>
  <si>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</si>
  <si>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</si>
  <si>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Gerencia de Finanzas</t>
  </si>
  <si>
    <t>Remuneraciones</t>
  </si>
  <si>
    <t>Compra de Bienes y Servicios</t>
  </si>
  <si>
    <t>Ayuda a Instituciones</t>
  </si>
  <si>
    <t>Construcciones en proceso</t>
  </si>
  <si>
    <t>Activos Fijos</t>
  </si>
  <si>
    <t>Se disminuyó el presupuesto aprobado y se aplicó a gastos de operación en la prestación de los servicios</t>
  </si>
  <si>
    <t>Se incrementó en los gastos de operación en la prestación de los servicios</t>
  </si>
  <si>
    <t>Se disminuyó el presupuesto original por la reclasificación de gastos en la prestación de los servicios</t>
  </si>
  <si>
    <t>Se incrementó el presupuesto original para la adquisición de bienes necesarios para la operación y prestación de los servicios.</t>
  </si>
  <si>
    <t>Se incrementó el presupuesto original para el apoyo en evento "feria del Corazón"</t>
  </si>
  <si>
    <t>Se asignó presupuesto para apoyo a Institución del Deporte.</t>
  </si>
  <si>
    <t>Se modificó el presupuesto original por el excedente de los ingresos y se aplicó al gasto de operación en la prestación de los servicios</t>
  </si>
  <si>
    <t>El presupuesto de API es empresarial, esta diseñado para cumplir las obligaciones de la operatividad de la misma</t>
  </si>
  <si>
    <t xml:space="preserve">https://1drv.ms/u/s!AhsPXCHz07IWh2OQduXqqdeyHjb3 </t>
  </si>
  <si>
    <t xml:space="preserve">https://1drv.ms/u/s!AhsPXCHz07IWh2FlY_cwZn5NzsoL </t>
  </si>
  <si>
    <t xml:space="preserve">https://1drv.ms/u/s!AhsPXCHz07IWh2JpHZw3vgaeMQr0 </t>
  </si>
  <si>
    <t xml:space="preserve">https://1drv.ms/u/s!AhsPXCHz07IWh2S-6fXJG1r0-55S </t>
  </si>
  <si>
    <t>Se incrementó presupuesto aprobado por ingreso extraordinario recibido al pago de cuota inicial por contrato de cesión parcial</t>
  </si>
  <si>
    <t xml:space="preserve">https://1drv.ms/u/s!AhsPXCHz07IWiCBfg_ZeGjxW9G1J </t>
  </si>
  <si>
    <t>https://1drv.ms/b/s!AhsPXCHz07IWiwE4tyZ2x0m898Ef</t>
  </si>
  <si>
    <t>https://1drv.ms/b/s!AhsPXCHz07IWjVs93f3YVLUsFBSi</t>
  </si>
  <si>
    <t>El incremento en esta partida se debio a una transferencia entre partidas</t>
  </si>
  <si>
    <t>La disminucion en esta partida en relacion al aprobado se debio al compromisos de variacion en la ejecucion de obra.</t>
  </si>
  <si>
    <t>https://1drv.ms/b/s!AhsPXCHz07IWjx6mzpO2rEG4sLNY?e=ZaVG2P</t>
  </si>
  <si>
    <t>Se incrementaron los gastos relacionados con las obras en proceso</t>
  </si>
  <si>
    <t>El incremento de la partida de donativos se da en base a la ut Fiscal</t>
  </si>
  <si>
    <t>Se incremento las obligaciones en relacion a gastos x obra basado en la necesidad de la ejecucion de la misma.</t>
  </si>
  <si>
    <t>Se incremento en la partida activos fijos ante la necesidad operativa</t>
  </si>
  <si>
    <t>https://1drv.ms/b/s!AhsPXCHz07IWj3E_yuM7UexhJKfE?e=tbg4yW</t>
  </si>
  <si>
    <t>La disminucion se debio a que se ejercio un importe menor al presupuestado</t>
  </si>
  <si>
    <t>Se incremento debido a la actividad operativa del puerto</t>
  </si>
  <si>
    <t>las modificaciones a esta partida se dan en funcion de la utilidad fiscal del ejercicio inmediato anterior, se presupuesta basados en resultados anteriores, modificandose si es necesario de acuerdo a los porcientos permitidos por la ley del ISR</t>
  </si>
  <si>
    <t>se incremento en base a la necesidad de ejecucion de obra</t>
  </si>
  <si>
    <t>El incremento se da por la necesidad de la actividad operativa</t>
  </si>
  <si>
    <t>https://mega.nz/#F!N01V2QYJ!Rro3FM-S_WbK9YayRjKNSw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</si>
</sst>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43" fontId="4" fillId="0" borderId="0" applyFont="0" applyFill="0" applyBorder="0" applyAlignment="0" applyProtection="0"/>
    <xf numFmtId="43" fontId="5" fillId="0" borderId="0" applyFon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43" fontId="0" fillId="0" borderId="0" xfId="2" applyFont="1" applyAlignment="1">
      <alignment horizontal="center" vertical="center"/>
    </xf>
    <xf numFmtId="0" fontId="0" fillId="0" borderId="0" xfId="0" applyFill="1" applyBorder="1" applyAlignment="1">
      <alignment horizontal="center" vertical="center"/>
    </xf>
    <xf numFmtId="43" fontId="0" fillId="0" borderId="0" xfId="2" applyFont="1"/>
    <xf numFmtId="43" fontId="0" fillId="0" borderId="0" xfId="2" applyFont="1" applyFill="1" applyBorder="1" applyAlignment="1">
      <alignment horizontal="center" vertical="center"/>
    </xf>
    <xf numFmtId="43" fontId="0" fillId="0" borderId="0" xfId="0" applyNumberFormat="1"/>
    <xf numFmtId="43"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43" fontId="0" fillId="0" borderId="0" xfId="0" applyNumberFormat="1" applyFill="1" applyBorder="1" applyAlignment="1">
      <alignment horizontal="center" vertical="center"/>
    </xf>
    <xf numFmtId="0" fontId="0" fillId="0" borderId="0" xfId="0" applyFill="1" applyBorder="1" applyAlignment="1">
      <alignment horizontal="left" vertical="center" wrapText="1"/>
    </xf>
    <xf numFmtId="14" fontId="0" fillId="0" borderId="0" xfId="0" applyNumberFormat="1" applyAlignment="1">
      <alignment horizontal="center"/>
    </xf>
    <xf numFmtId="43" fontId="0" fillId="0" borderId="0" xfId="2" applyFont="1" applyAlignment="1">
      <alignment horizontal="right" vertical="center"/>
    </xf>
    <xf numFmtId="0" fontId="3" fillId="0" borderId="0" xfId="1" applyFill="1" applyAlignment="1"/>
    <xf numFmtId="43" fontId="0" fillId="0" borderId="0" xfId="2" applyFont="1" applyFill="1" applyBorder="1" applyAlignment="1">
      <alignment horizontal="right" vertical="center"/>
    </xf>
    <xf numFmtId="43" fontId="0" fillId="0" borderId="0" xfId="2" applyFont="1" applyAlignment="1">
      <alignment vertical="center"/>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vertical="center"/>
    </xf>
    <xf numFmtId="0" fontId="3" fillId="0" borderId="0" xfId="1"/>
    <xf numFmtId="14" fontId="0" fillId="0" borderId="0" xfId="0" applyNumberFormat="1"/>
    <xf numFmtId="0" fontId="3" fillId="0" borderId="0" xfId="1" applyAlignment="1">
      <alignment vertical="center"/>
    </xf>
    <xf numFmtId="0" fontId="0" fillId="0" borderId="0" xfId="2" applyNumberFormat="1" applyFont="1" applyAlignment="1">
      <alignment vertical="center"/>
    </xf>
    <xf numFmtId="0" fontId="0" fillId="0" borderId="0" xfId="0" applyAlignment="1">
      <alignment wrapText="1"/>
    </xf>
    <xf numFmtId="1" fontId="0" fillId="0" borderId="0" xfId="0" applyNumberFormat="1"/>
    <xf numFmtId="164" fontId="0" fillId="0" borderId="0" xfId="2"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Millares" xfId="2" builtinId="3"/>
    <cellStyle name="Millares 2" xfId="3" xr:uid="{57D02093-D9EC-463E-A954-419F60BBF37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estre/02.%20Presupuestaria/2019%20F03.-Egrs%20C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do%20Trimestre/02.%20Presupuestaria/2019%20F03.-Egrs%20CO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er%20Trimestre/02.%20Presupuestaria/2019%20F03.-Egrs%20CO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toTrimestre2019/02.%20Presupuestaria/2019%20F03.-Egrs%20C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32">
          <cell r="D32">
            <v>71173532.010000005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52">
          <cell r="D52">
            <v>3538272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4">
          <cell r="F14">
            <v>104574697.17999999</v>
          </cell>
          <cell r="G14">
            <v>70691464.459999993</v>
          </cell>
          <cell r="H14">
            <v>70691464.459999993</v>
          </cell>
        </row>
        <row r="22">
          <cell r="F22">
            <v>10869062.830000002</v>
          </cell>
          <cell r="G22">
            <v>6432710.3899999997</v>
          </cell>
          <cell r="H22">
            <v>6432710.3899999997</v>
          </cell>
        </row>
        <row r="32">
          <cell r="F32">
            <v>70541696.422857136</v>
          </cell>
          <cell r="G32">
            <v>64498181.289999992</v>
          </cell>
          <cell r="H32">
            <v>64498181.289999992</v>
          </cell>
        </row>
        <row r="42">
          <cell r="D42">
            <v>100000</v>
          </cell>
          <cell r="F42">
            <v>593172</v>
          </cell>
          <cell r="G42">
            <v>116000</v>
          </cell>
          <cell r="H42">
            <v>116000</v>
          </cell>
        </row>
        <row r="52">
          <cell r="D52">
            <v>3538272</v>
          </cell>
          <cell r="F52">
            <v>5138272</v>
          </cell>
          <cell r="G52">
            <v>3780739.6500000004</v>
          </cell>
          <cell r="H52">
            <v>3780739.6500000004</v>
          </cell>
        </row>
        <row r="62">
          <cell r="D62">
            <v>38575644</v>
          </cell>
          <cell r="F62">
            <v>77385118.469999999</v>
          </cell>
          <cell r="G62">
            <v>70756137.280000001</v>
          </cell>
          <cell r="H62">
            <v>70756137.280000001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4">
          <cell r="G14">
            <v>102757295.39</v>
          </cell>
          <cell r="H14">
            <v>102757295.39</v>
          </cell>
        </row>
        <row r="22">
          <cell r="G22">
            <v>9399142.379999999</v>
          </cell>
        </row>
        <row r="32">
          <cell r="G32">
            <v>82355350.650000006</v>
          </cell>
        </row>
        <row r="50">
          <cell r="E50">
            <v>539538.71</v>
          </cell>
          <cell r="G50">
            <v>639538.71</v>
          </cell>
          <cell r="H50">
            <v>639538.71</v>
          </cell>
        </row>
        <row r="52">
          <cell r="E52">
            <v>2541483.9699999997</v>
          </cell>
          <cell r="G52">
            <v>6079755.9700000007</v>
          </cell>
          <cell r="H52">
            <v>5916173.5562068969</v>
          </cell>
        </row>
        <row r="62">
          <cell r="G62">
            <v>104040281.82999998</v>
          </cell>
          <cell r="H62">
            <v>99838701.786896542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u/s!AhsPXCHz07IWiCBfg_ZeGjxW9G1J" TargetMode="External"/><Relationship Id="rId13" Type="http://schemas.openxmlformats.org/officeDocument/2006/relationships/hyperlink" Target="https://1drv.ms/b/s!AhsPXCHz07IWjVs93f3YVLUsFBSi" TargetMode="External"/><Relationship Id="rId18" Type="http://schemas.openxmlformats.org/officeDocument/2006/relationships/hyperlink" Target="https://1drv.ms/b/s!AhsPXCHz07IWjx6mzpO2rEG4sLNY?e=ZaVG2P" TargetMode="External"/><Relationship Id="rId26" Type="http://schemas.openxmlformats.org/officeDocument/2006/relationships/hyperlink" Target="https://mega.nz/" TargetMode="External"/><Relationship Id="rId3" Type="http://schemas.openxmlformats.org/officeDocument/2006/relationships/hyperlink" Target="https://1drv.ms/u/s!AhsPXCHz07IWh2JpHZw3vgaeMQr0" TargetMode="External"/><Relationship Id="rId21" Type="http://schemas.openxmlformats.org/officeDocument/2006/relationships/hyperlink" Target="https://1drv.ms/b/s!AhsPXCHz07IWj3E_yuM7UexhJKfE?e=tbg4yW" TargetMode="External"/><Relationship Id="rId7" Type="http://schemas.openxmlformats.org/officeDocument/2006/relationships/hyperlink" Target="https://1drv.ms/u/s!AhsPXCHz07IWiCBfg_ZeGjxW9G1J" TargetMode="External"/><Relationship Id="rId12" Type="http://schemas.openxmlformats.org/officeDocument/2006/relationships/hyperlink" Target="https://1drv.ms/b/s!AhsPXCHz07IWjVs93f3YVLUsFBSi" TargetMode="External"/><Relationship Id="rId17" Type="http://schemas.openxmlformats.org/officeDocument/2006/relationships/hyperlink" Target="https://1drv.ms/b/s!AhsPXCHz07IWjx6mzpO2rEG4sLNY?e=ZaVG2P" TargetMode="External"/><Relationship Id="rId25" Type="http://schemas.openxmlformats.org/officeDocument/2006/relationships/hyperlink" Target="https://1drv.ms/b/s!AhsPXCHz07IWj3E_yuM7UexhJKfE?e=tbg4yW" TargetMode="External"/><Relationship Id="rId2" Type="http://schemas.openxmlformats.org/officeDocument/2006/relationships/hyperlink" Target="https://1drv.ms/u/s!AhsPXCHz07IWh2FlY_cwZn5NzsoL" TargetMode="External"/><Relationship Id="rId16" Type="http://schemas.openxmlformats.org/officeDocument/2006/relationships/hyperlink" Target="https://1drv.ms/b/s!AhsPXCHz07IWjx6mzpO2rEG4sLNY?e=ZaVG2P" TargetMode="External"/><Relationship Id="rId20" Type="http://schemas.openxmlformats.org/officeDocument/2006/relationships/hyperlink" Target="https://1drv.ms/b/s!AhsPXCHz07IWjx6mzpO2rEG4sLNY?e=ZaVG2P" TargetMode="External"/><Relationship Id="rId29" Type="http://schemas.openxmlformats.org/officeDocument/2006/relationships/hyperlink" Target="https://mega.nz/" TargetMode="External"/><Relationship Id="rId1" Type="http://schemas.openxmlformats.org/officeDocument/2006/relationships/hyperlink" Target="https://1drv.ms/u/s!AhsPXCHz07IWh2OQduXqqdeyHjb3" TargetMode="External"/><Relationship Id="rId6" Type="http://schemas.openxmlformats.org/officeDocument/2006/relationships/hyperlink" Target="https://1drv.ms/u/s!AhsPXCHz07IWiCBfg_ZeGjxW9G1J" TargetMode="External"/><Relationship Id="rId11" Type="http://schemas.openxmlformats.org/officeDocument/2006/relationships/hyperlink" Target="https://1drv.ms/b/s!AhsPXCHz07IWjVs93f3YVLUsFBSi" TargetMode="External"/><Relationship Id="rId24" Type="http://schemas.openxmlformats.org/officeDocument/2006/relationships/hyperlink" Target="https://1drv.ms/b/s!AhsPXCHz07IWj3E_yuM7UexhJKfE?e=tbg4yW" TargetMode="External"/><Relationship Id="rId5" Type="http://schemas.openxmlformats.org/officeDocument/2006/relationships/hyperlink" Target="https://1drv.ms/u/s!AhsPXCHz07IWiCBfg_ZeGjxW9G1J" TargetMode="External"/><Relationship Id="rId15" Type="http://schemas.openxmlformats.org/officeDocument/2006/relationships/hyperlink" Target="https://1drv.ms/b/s!AhsPXCHz07IWjVs93f3YVLUsFBSi" TargetMode="External"/><Relationship Id="rId23" Type="http://schemas.openxmlformats.org/officeDocument/2006/relationships/hyperlink" Target="https://1drv.ms/b/s!AhsPXCHz07IWj3E_yuM7UexhJKfE?e=tbg4yW" TargetMode="External"/><Relationship Id="rId28" Type="http://schemas.openxmlformats.org/officeDocument/2006/relationships/hyperlink" Target="https://mega.nz/" TargetMode="External"/><Relationship Id="rId10" Type="http://schemas.openxmlformats.org/officeDocument/2006/relationships/hyperlink" Target="https://1drv.ms/b/s!AhsPXCHz07IWiwE4tyZ2x0m898Ef" TargetMode="External"/><Relationship Id="rId19" Type="http://schemas.openxmlformats.org/officeDocument/2006/relationships/hyperlink" Target="https://1drv.ms/b/s!AhsPXCHz07IWjx6mzpO2rEG4sLNY?e=ZaVG2P" TargetMode="External"/><Relationship Id="rId31" Type="http://schemas.openxmlformats.org/officeDocument/2006/relationships/printerSettings" Target="../printerSettings/printerSettings1.bin"/><Relationship Id="rId4" Type="http://schemas.openxmlformats.org/officeDocument/2006/relationships/hyperlink" Target="https://1drv.ms/u/s!AhsPXCHz07IWh2S-6fXJG1r0-55S" TargetMode="External"/><Relationship Id="rId9" Type="http://schemas.openxmlformats.org/officeDocument/2006/relationships/hyperlink" Target="https://1drv.ms/u/s!AhsPXCHz07IWiCBfg_ZeGjxW9G1J" TargetMode="External"/><Relationship Id="rId14" Type="http://schemas.openxmlformats.org/officeDocument/2006/relationships/hyperlink" Target="https://1drv.ms/b/s!AhsPXCHz07IWjVs93f3YVLUsFBSi" TargetMode="External"/><Relationship Id="rId22" Type="http://schemas.openxmlformats.org/officeDocument/2006/relationships/hyperlink" Target="https://1drv.ms/b/s!AhsPXCHz07IWj3E_yuM7UexhJKfE?e=tbg4yW" TargetMode="External"/><Relationship Id="rId27" Type="http://schemas.openxmlformats.org/officeDocument/2006/relationships/hyperlink" Target="https://mega.nz/" TargetMode="External"/><Relationship Id="rId30" Type="http://schemas.openxmlformats.org/officeDocument/2006/relationships/hyperlink" Target="https://mega.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7"/>
  <sheetViews>
    <sheetView tabSelected="1" topLeftCell="O2" zoomScale="89" zoomScaleNormal="89" workbookViewId="0">
      <pane ySplit="6" topLeftCell="A52" activePane="bottomLeft" state="frozen"/>
      <selection activeCell="A2" sqref="A2"/>
      <selection pane="bottomLeft" activeCell="T53" sqref="T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22.28515625" customWidth="1"/>
  </cols>
  <sheetData>
    <row r="1" spans="1:19" hidden="1" x14ac:dyDescent="0.25">
      <c r="A1" t="s">
        <v>0</v>
      </c>
    </row>
    <row r="2" spans="1:19" x14ac:dyDescent="0.25">
      <c r="A2" s="31" t="s">
        <v>1</v>
      </c>
      <c r="B2" s="32"/>
      <c r="C2" s="32"/>
      <c r="D2" s="31" t="s">
        <v>2</v>
      </c>
      <c r="E2" s="32"/>
      <c r="F2" s="32"/>
      <c r="G2" s="31" t="s">
        <v>3</v>
      </c>
      <c r="H2" s="32"/>
      <c r="I2" s="32"/>
    </row>
    <row r="3" spans="1:19" x14ac:dyDescent="0.25">
      <c r="A3" s="33" t="s">
        <v>4</v>
      </c>
      <c r="B3" s="32"/>
      <c r="C3" s="32"/>
      <c r="D3" s="33" t="s">
        <v>5</v>
      </c>
      <c r="E3" s="32"/>
      <c r="F3" s="32"/>
      <c r="G3" s="33" t="s">
        <v>6</v>
      </c>
      <c r="H3" s="32"/>
      <c r="I3" s="3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1" t="s">
        <v>33</v>
      </c>
      <c r="B6" s="32"/>
      <c r="C6" s="32"/>
      <c r="D6" s="32"/>
      <c r="E6" s="32"/>
      <c r="F6" s="32"/>
      <c r="G6" s="32"/>
      <c r="H6" s="32"/>
      <c r="I6" s="32"/>
      <c r="J6" s="32"/>
      <c r="K6" s="32"/>
      <c r="L6" s="32"/>
      <c r="M6" s="32"/>
      <c r="N6" s="32"/>
      <c r="O6" s="32"/>
      <c r="P6" s="32"/>
      <c r="Q6" s="32"/>
      <c r="R6" s="32"/>
      <c r="S6" s="3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75" customHeight="1" x14ac:dyDescent="0.25">
      <c r="A8" s="3">
        <v>2016</v>
      </c>
      <c r="B8" s="4">
        <v>42370</v>
      </c>
      <c r="C8" s="4">
        <v>42735</v>
      </c>
      <c r="D8" s="3">
        <v>21</v>
      </c>
      <c r="E8" s="3">
        <v>211</v>
      </c>
      <c r="F8" s="3">
        <v>2111</v>
      </c>
      <c r="G8" s="3" t="s">
        <v>54</v>
      </c>
      <c r="H8" s="6">
        <v>97372052.280000001</v>
      </c>
      <c r="I8" s="6">
        <v>92628348.109999985</v>
      </c>
      <c r="J8" s="6"/>
      <c r="K8" s="6">
        <v>92628348.109999985</v>
      </c>
      <c r="L8" s="6">
        <v>92628348.109999985</v>
      </c>
      <c r="M8" s="6">
        <v>92628348.109999985</v>
      </c>
      <c r="N8" s="12" t="s">
        <v>59</v>
      </c>
      <c r="O8" s="18" t="s">
        <v>67</v>
      </c>
      <c r="P8" s="3" t="s">
        <v>53</v>
      </c>
      <c r="Q8" s="4">
        <v>42735</v>
      </c>
      <c r="R8" s="4">
        <v>42735</v>
      </c>
      <c r="S8" s="2" t="s">
        <v>66</v>
      </c>
    </row>
    <row r="9" spans="1:19" ht="74.25" customHeight="1" x14ac:dyDescent="0.25">
      <c r="A9" s="3">
        <v>2016</v>
      </c>
      <c r="B9" s="4">
        <v>42370</v>
      </c>
      <c r="C9" s="4">
        <v>42735</v>
      </c>
      <c r="D9" s="3">
        <v>21</v>
      </c>
      <c r="E9" s="3">
        <v>211</v>
      </c>
      <c r="F9" s="3">
        <v>2112</v>
      </c>
      <c r="G9" s="3" t="s">
        <v>55</v>
      </c>
      <c r="H9" s="6">
        <v>56257944.36066328</v>
      </c>
      <c r="I9" s="6">
        <v>83223860.66096729</v>
      </c>
      <c r="J9" s="6"/>
      <c r="K9" s="6">
        <v>83223860.66096729</v>
      </c>
      <c r="L9" s="6">
        <v>83223860.66096729</v>
      </c>
      <c r="M9" s="6">
        <v>83223860.66096729</v>
      </c>
      <c r="N9" s="12" t="s">
        <v>60</v>
      </c>
      <c r="O9" s="18" t="s">
        <v>67</v>
      </c>
      <c r="P9" s="3" t="s">
        <v>53</v>
      </c>
      <c r="Q9" s="4">
        <v>42735</v>
      </c>
      <c r="R9" s="4">
        <v>42735</v>
      </c>
      <c r="S9" s="2" t="s">
        <v>66</v>
      </c>
    </row>
    <row r="10" spans="1:19" ht="73.5" customHeight="1" x14ac:dyDescent="0.25">
      <c r="A10" s="3">
        <v>2016</v>
      </c>
      <c r="B10" s="4">
        <v>42370</v>
      </c>
      <c r="C10" s="4">
        <v>42735</v>
      </c>
      <c r="D10" s="3">
        <v>22</v>
      </c>
      <c r="E10" s="3">
        <v>221</v>
      </c>
      <c r="F10" s="3">
        <v>2210</v>
      </c>
      <c r="G10" s="3" t="s">
        <v>57</v>
      </c>
      <c r="H10" s="6">
        <v>42477000</v>
      </c>
      <c r="I10" s="11">
        <v>32558374.969999999</v>
      </c>
      <c r="J10" s="3"/>
      <c r="K10" s="6">
        <v>32558374.970000003</v>
      </c>
      <c r="L10" s="6">
        <v>32558374.970000003</v>
      </c>
      <c r="M10" s="6">
        <v>32558374.970000003</v>
      </c>
      <c r="N10" s="12" t="s">
        <v>61</v>
      </c>
      <c r="O10" s="18" t="s">
        <v>67</v>
      </c>
      <c r="P10" s="3" t="s">
        <v>53</v>
      </c>
      <c r="Q10" s="4">
        <v>42735</v>
      </c>
      <c r="R10" s="4">
        <v>42735</v>
      </c>
      <c r="S10" s="2" t="s">
        <v>66</v>
      </c>
    </row>
    <row r="11" spans="1:19" ht="71.25" customHeight="1" x14ac:dyDescent="0.25">
      <c r="A11" s="3">
        <v>2016</v>
      </c>
      <c r="B11" s="4">
        <v>42370</v>
      </c>
      <c r="C11" s="4">
        <v>42735</v>
      </c>
      <c r="D11" s="7">
        <v>22</v>
      </c>
      <c r="E11" s="7">
        <v>222</v>
      </c>
      <c r="F11" s="7">
        <v>2222</v>
      </c>
      <c r="G11" s="3" t="s">
        <v>58</v>
      </c>
      <c r="H11" s="6">
        <v>4507850.6900000004</v>
      </c>
      <c r="I11" s="8">
        <v>5706719.0500000007</v>
      </c>
      <c r="K11" s="8">
        <v>5706719.0500000007</v>
      </c>
      <c r="L11" s="8">
        <v>5706719.0500000007</v>
      </c>
      <c r="M11" s="8">
        <v>5706719.0500000007</v>
      </c>
      <c r="N11" s="13" t="s">
        <v>62</v>
      </c>
      <c r="O11" s="18" t="s">
        <v>67</v>
      </c>
      <c r="P11" s="3" t="s">
        <v>53</v>
      </c>
      <c r="Q11" s="4">
        <v>42735</v>
      </c>
      <c r="R11" s="4">
        <v>42735</v>
      </c>
      <c r="S11" s="2" t="s">
        <v>66</v>
      </c>
    </row>
    <row r="12" spans="1:19" ht="74.25" customHeight="1" x14ac:dyDescent="0.25">
      <c r="A12" s="3">
        <v>2016</v>
      </c>
      <c r="B12" s="4">
        <v>42370</v>
      </c>
      <c r="C12" s="4">
        <v>42735</v>
      </c>
      <c r="D12" s="7">
        <v>21</v>
      </c>
      <c r="E12" s="7">
        <v>215</v>
      </c>
      <c r="F12" s="7">
        <v>2151</v>
      </c>
      <c r="G12" s="7" t="s">
        <v>56</v>
      </c>
      <c r="H12" s="9"/>
      <c r="I12" s="14">
        <v>153900</v>
      </c>
      <c r="K12" s="9">
        <v>53900</v>
      </c>
      <c r="L12" s="9">
        <v>53900</v>
      </c>
      <c r="M12" s="9">
        <v>53900</v>
      </c>
      <c r="N12" s="15" t="s">
        <v>63</v>
      </c>
      <c r="O12" s="18" t="s">
        <v>67</v>
      </c>
      <c r="P12" s="3" t="s">
        <v>53</v>
      </c>
      <c r="Q12" s="4">
        <v>42735</v>
      </c>
      <c r="R12" s="4">
        <v>42735</v>
      </c>
      <c r="S12" s="2" t="s">
        <v>66</v>
      </c>
    </row>
    <row r="13" spans="1:19" ht="76.5" customHeight="1" x14ac:dyDescent="0.25">
      <c r="A13" s="3">
        <v>2016</v>
      </c>
      <c r="B13" s="4">
        <v>42370</v>
      </c>
      <c r="C13" s="4">
        <v>42735</v>
      </c>
      <c r="D13" s="7">
        <v>21</v>
      </c>
      <c r="E13" s="7">
        <v>215</v>
      </c>
      <c r="F13" s="7">
        <v>2152</v>
      </c>
      <c r="G13" s="7" t="s">
        <v>56</v>
      </c>
      <c r="H13" s="8">
        <v>150000</v>
      </c>
      <c r="I13" s="10">
        <v>165000</v>
      </c>
      <c r="K13" s="8">
        <v>165000</v>
      </c>
      <c r="L13" s="8">
        <v>165000</v>
      </c>
      <c r="M13" s="8">
        <v>165000</v>
      </c>
      <c r="N13" s="15" t="s">
        <v>64</v>
      </c>
      <c r="O13" s="18" t="s">
        <v>67</v>
      </c>
      <c r="P13" s="3" t="s">
        <v>53</v>
      </c>
      <c r="Q13" s="4">
        <v>42735</v>
      </c>
      <c r="R13" s="4">
        <v>42735</v>
      </c>
      <c r="S13" s="2" t="s">
        <v>66</v>
      </c>
    </row>
    <row r="14" spans="1:19" ht="72.75" customHeight="1" x14ac:dyDescent="0.25">
      <c r="A14" s="3">
        <v>2017</v>
      </c>
      <c r="B14" s="4">
        <v>42736</v>
      </c>
      <c r="C14" s="4">
        <v>43100</v>
      </c>
      <c r="D14" s="7">
        <v>21</v>
      </c>
      <c r="E14" s="7">
        <v>211</v>
      </c>
      <c r="F14" s="7">
        <v>2111</v>
      </c>
      <c r="G14" s="7" t="s">
        <v>54</v>
      </c>
      <c r="H14" s="8">
        <v>100949332.94</v>
      </c>
      <c r="I14" s="8">
        <v>95472545.159999996</v>
      </c>
      <c r="K14" s="8">
        <v>95472545.159999996</v>
      </c>
      <c r="L14" s="8">
        <v>95472545.159999996</v>
      </c>
      <c r="M14" s="8">
        <v>95472545.159999996</v>
      </c>
      <c r="N14" s="12" t="s">
        <v>59</v>
      </c>
      <c r="O14" s="18" t="s">
        <v>68</v>
      </c>
      <c r="P14" s="3" t="s">
        <v>53</v>
      </c>
      <c r="Q14" s="4">
        <v>43100</v>
      </c>
      <c r="R14" s="4">
        <v>43100</v>
      </c>
      <c r="S14" s="2" t="s">
        <v>66</v>
      </c>
    </row>
    <row r="15" spans="1:19" ht="77.25" customHeight="1" x14ac:dyDescent="0.25">
      <c r="A15" s="3">
        <v>2017</v>
      </c>
      <c r="B15" s="4">
        <v>42736</v>
      </c>
      <c r="C15" s="4">
        <v>43100</v>
      </c>
      <c r="D15" s="7">
        <v>21</v>
      </c>
      <c r="E15" s="7">
        <v>211</v>
      </c>
      <c r="F15" s="7">
        <v>2112</v>
      </c>
      <c r="G15" s="7" t="s">
        <v>55</v>
      </c>
      <c r="H15" s="9">
        <v>61719908.219779894</v>
      </c>
      <c r="I15" s="8">
        <v>97526602.12977989</v>
      </c>
      <c r="K15" s="8">
        <v>99759996.800000012</v>
      </c>
      <c r="L15" s="8">
        <v>97384746.07586208</v>
      </c>
      <c r="M15" s="8">
        <v>97384746.07586208</v>
      </c>
      <c r="N15" s="12" t="s">
        <v>65</v>
      </c>
      <c r="O15" s="18" t="s">
        <v>68</v>
      </c>
      <c r="P15" s="3" t="s">
        <v>53</v>
      </c>
      <c r="Q15" s="4">
        <v>43100</v>
      </c>
      <c r="R15" s="4">
        <v>43100</v>
      </c>
      <c r="S15" s="2" t="s">
        <v>66</v>
      </c>
    </row>
    <row r="16" spans="1:19" ht="90" x14ac:dyDescent="0.25">
      <c r="A16" s="3">
        <v>2017</v>
      </c>
      <c r="B16" s="4">
        <v>42736</v>
      </c>
      <c r="C16" s="4">
        <v>43100</v>
      </c>
      <c r="D16" s="7">
        <v>21</v>
      </c>
      <c r="E16" s="7">
        <v>221</v>
      </c>
      <c r="F16" s="7">
        <v>2210</v>
      </c>
      <c r="G16" s="7" t="s">
        <v>57</v>
      </c>
      <c r="H16" s="9">
        <v>44802853.039999999</v>
      </c>
      <c r="I16" s="8">
        <v>29472787.280000001</v>
      </c>
      <c r="K16" s="8">
        <v>29472787.280000001</v>
      </c>
      <c r="L16" s="8">
        <v>29472787.280000001</v>
      </c>
      <c r="M16" s="8">
        <v>29472787.280000001</v>
      </c>
      <c r="N16" s="12" t="s">
        <v>61</v>
      </c>
      <c r="O16" s="18" t="s">
        <v>68</v>
      </c>
      <c r="P16" s="3" t="s">
        <v>53</v>
      </c>
      <c r="Q16" s="4">
        <v>43100</v>
      </c>
      <c r="R16" s="4">
        <v>43100</v>
      </c>
      <c r="S16" s="2" t="s">
        <v>66</v>
      </c>
    </row>
    <row r="17" spans="1:19" ht="90" x14ac:dyDescent="0.25">
      <c r="A17" s="3">
        <v>2017</v>
      </c>
      <c r="B17" s="4">
        <v>42736</v>
      </c>
      <c r="C17" s="4">
        <v>43100</v>
      </c>
      <c r="D17" s="7">
        <v>22</v>
      </c>
      <c r="E17" s="7">
        <v>222</v>
      </c>
      <c r="F17" s="7">
        <v>2222</v>
      </c>
      <c r="G17" s="7" t="s">
        <v>58</v>
      </c>
      <c r="H17" s="8">
        <v>7342622.9399999995</v>
      </c>
      <c r="I17" s="8">
        <v>5898349.5899999999</v>
      </c>
      <c r="K17" s="8">
        <v>5898349.5899999999</v>
      </c>
      <c r="L17" s="8">
        <v>5898349.5899999999</v>
      </c>
      <c r="M17" s="8">
        <v>5898349.5899999999</v>
      </c>
      <c r="N17" s="12" t="s">
        <v>59</v>
      </c>
      <c r="O17" s="18" t="s">
        <v>68</v>
      </c>
      <c r="P17" s="3" t="s">
        <v>53</v>
      </c>
      <c r="Q17" s="4">
        <v>43100</v>
      </c>
      <c r="R17" s="4">
        <v>43100</v>
      </c>
      <c r="S17" s="2" t="s">
        <v>66</v>
      </c>
    </row>
    <row r="18" spans="1:19" ht="90" x14ac:dyDescent="0.25">
      <c r="A18" s="3">
        <v>2017</v>
      </c>
      <c r="B18" s="4">
        <v>42736</v>
      </c>
      <c r="C18" s="4">
        <v>43100</v>
      </c>
      <c r="D18" s="3">
        <v>21</v>
      </c>
      <c r="E18" s="3">
        <v>215</v>
      </c>
      <c r="F18" s="3">
        <v>2152</v>
      </c>
      <c r="G18" s="3" t="s">
        <v>56</v>
      </c>
      <c r="H18" s="6">
        <v>302955</v>
      </c>
      <c r="I18" s="17">
        <v>35000</v>
      </c>
      <c r="K18" s="8">
        <v>35000</v>
      </c>
      <c r="L18" s="8">
        <v>35000</v>
      </c>
      <c r="M18" s="8">
        <v>35000</v>
      </c>
      <c r="O18" s="18" t="s">
        <v>68</v>
      </c>
      <c r="P18" s="3" t="s">
        <v>53</v>
      </c>
      <c r="Q18" s="16">
        <v>43190</v>
      </c>
      <c r="R18" s="16">
        <v>43190</v>
      </c>
      <c r="S18" s="2" t="s">
        <v>66</v>
      </c>
    </row>
    <row r="19" spans="1:19" ht="76.5" customHeight="1" x14ac:dyDescent="0.25">
      <c r="A19" s="3">
        <v>2018</v>
      </c>
      <c r="B19" s="4">
        <v>43101</v>
      </c>
      <c r="C19" s="4">
        <v>43190</v>
      </c>
      <c r="D19" s="3">
        <v>21</v>
      </c>
      <c r="E19" s="3">
        <v>211</v>
      </c>
      <c r="F19" s="3">
        <v>2111</v>
      </c>
      <c r="G19" s="3" t="s">
        <v>54</v>
      </c>
      <c r="H19" s="6">
        <v>104625146.60809526</v>
      </c>
      <c r="I19" s="6"/>
      <c r="J19" s="3"/>
      <c r="K19" s="6">
        <v>21593268.150000002</v>
      </c>
      <c r="L19" s="6">
        <v>21593268.150000002</v>
      </c>
      <c r="M19" s="6">
        <v>21593268.150000002</v>
      </c>
      <c r="N19" s="3"/>
      <c r="O19" s="18" t="s">
        <v>69</v>
      </c>
      <c r="P19" s="3" t="s">
        <v>53</v>
      </c>
      <c r="Q19" s="16">
        <v>43190</v>
      </c>
      <c r="R19" s="16">
        <v>43190</v>
      </c>
      <c r="S19" s="2" t="s">
        <v>66</v>
      </c>
    </row>
    <row r="20" spans="1:19" ht="76.5" customHeight="1" x14ac:dyDescent="0.25">
      <c r="A20" s="3">
        <v>2018</v>
      </c>
      <c r="B20" s="4">
        <v>43101</v>
      </c>
      <c r="C20" s="4">
        <v>43190</v>
      </c>
      <c r="D20" s="3">
        <v>21</v>
      </c>
      <c r="E20" s="3">
        <v>211</v>
      </c>
      <c r="F20" s="3">
        <v>2112</v>
      </c>
      <c r="G20" s="3" t="s">
        <v>55</v>
      </c>
      <c r="H20" s="6">
        <v>81519484.239999995</v>
      </c>
      <c r="I20" s="6"/>
      <c r="J20" s="3"/>
      <c r="K20" s="6">
        <v>19113879.540000003</v>
      </c>
      <c r="L20" s="6">
        <v>19113879.540000003</v>
      </c>
      <c r="M20" s="6">
        <v>19113879.540000003</v>
      </c>
      <c r="N20" s="3"/>
      <c r="O20" s="18" t="s">
        <v>69</v>
      </c>
      <c r="P20" s="3" t="s">
        <v>53</v>
      </c>
      <c r="Q20" s="16">
        <v>43190</v>
      </c>
      <c r="R20" s="16">
        <v>43190</v>
      </c>
      <c r="S20" s="2" t="s">
        <v>66</v>
      </c>
    </row>
    <row r="21" spans="1:19" ht="75.75" customHeight="1" x14ac:dyDescent="0.25">
      <c r="A21" s="3">
        <v>2018</v>
      </c>
      <c r="B21" s="4">
        <v>43101</v>
      </c>
      <c r="C21" s="4">
        <v>43190</v>
      </c>
      <c r="D21" s="3">
        <v>21</v>
      </c>
      <c r="E21" s="3">
        <v>221</v>
      </c>
      <c r="F21" s="3">
        <v>2210</v>
      </c>
      <c r="G21" s="3" t="s">
        <v>57</v>
      </c>
      <c r="H21" s="6">
        <v>37637000</v>
      </c>
      <c r="I21" s="6"/>
      <c r="J21" s="3"/>
      <c r="K21" s="6">
        <v>9757824.8100000005</v>
      </c>
      <c r="L21" s="6">
        <v>9757824.8100000005</v>
      </c>
      <c r="M21" s="6">
        <v>9757824.8100000005</v>
      </c>
      <c r="N21" s="3"/>
      <c r="O21" s="18" t="s">
        <v>69</v>
      </c>
      <c r="P21" s="3" t="s">
        <v>53</v>
      </c>
      <c r="Q21" s="16">
        <v>43190</v>
      </c>
      <c r="R21" s="16">
        <v>43190</v>
      </c>
      <c r="S21" s="2" t="s">
        <v>66</v>
      </c>
    </row>
    <row r="22" spans="1:19" ht="75.75" customHeight="1" x14ac:dyDescent="0.25">
      <c r="A22" s="3">
        <v>2018</v>
      </c>
      <c r="B22" s="4">
        <v>43101</v>
      </c>
      <c r="C22" s="4">
        <v>43190</v>
      </c>
      <c r="D22" s="7">
        <v>22</v>
      </c>
      <c r="E22" s="7">
        <v>222</v>
      </c>
      <c r="F22" s="7">
        <v>2222</v>
      </c>
      <c r="G22" s="3" t="s">
        <v>58</v>
      </c>
      <c r="H22" s="6">
        <v>4623781</v>
      </c>
      <c r="I22" s="6"/>
      <c r="J22" s="5"/>
      <c r="K22" s="8">
        <v>182549</v>
      </c>
      <c r="L22" s="8">
        <v>182549</v>
      </c>
      <c r="M22" s="8">
        <v>182549</v>
      </c>
      <c r="N22" s="5"/>
      <c r="O22" s="18" t="s">
        <v>69</v>
      </c>
      <c r="P22" s="3" t="s">
        <v>53</v>
      </c>
      <c r="Q22" s="16">
        <v>43190</v>
      </c>
      <c r="R22" s="16">
        <v>43190</v>
      </c>
      <c r="S22" s="2" t="s">
        <v>66</v>
      </c>
    </row>
    <row r="23" spans="1:19" ht="74.25" customHeight="1" x14ac:dyDescent="0.25">
      <c r="A23" s="3">
        <v>2018</v>
      </c>
      <c r="B23" s="4">
        <v>43191</v>
      </c>
      <c r="C23" s="4">
        <v>43281</v>
      </c>
      <c r="D23" s="7">
        <v>21</v>
      </c>
      <c r="E23" s="7">
        <v>211</v>
      </c>
      <c r="F23" s="7">
        <v>2111</v>
      </c>
      <c r="G23" s="7" t="s">
        <v>54</v>
      </c>
      <c r="H23" s="9">
        <v>104625146.61</v>
      </c>
      <c r="I23" s="9"/>
      <c r="J23" s="5"/>
      <c r="K23" s="9">
        <v>46324739.919999994</v>
      </c>
      <c r="L23" s="9">
        <v>45949953.809999995</v>
      </c>
      <c r="M23" s="9">
        <v>45949953.809999995</v>
      </c>
      <c r="N23" s="5"/>
      <c r="O23" s="18" t="s">
        <v>70</v>
      </c>
      <c r="P23" s="3" t="s">
        <v>53</v>
      </c>
      <c r="Q23" s="16">
        <v>43281</v>
      </c>
      <c r="R23" s="16">
        <v>43281</v>
      </c>
      <c r="S23" s="2" t="s">
        <v>66</v>
      </c>
    </row>
    <row r="24" spans="1:19" ht="90" x14ac:dyDescent="0.25">
      <c r="A24" s="3">
        <v>2018</v>
      </c>
      <c r="B24" s="4">
        <v>43191</v>
      </c>
      <c r="C24" s="4">
        <v>43281</v>
      </c>
      <c r="D24" s="7">
        <v>21</v>
      </c>
      <c r="E24" s="7">
        <v>211</v>
      </c>
      <c r="F24" s="7">
        <v>2112</v>
      </c>
      <c r="G24" s="7" t="s">
        <v>55</v>
      </c>
      <c r="H24" s="8">
        <v>81519484.239999995</v>
      </c>
      <c r="I24" s="8"/>
      <c r="J24" s="5"/>
      <c r="K24" s="8">
        <v>51865203.390000008</v>
      </c>
      <c r="L24" s="8">
        <v>44428110.839999996</v>
      </c>
      <c r="M24" s="8">
        <v>44428110.839999996</v>
      </c>
      <c r="N24" s="5"/>
      <c r="O24" s="18" t="s">
        <v>70</v>
      </c>
      <c r="P24" s="3" t="s">
        <v>53</v>
      </c>
      <c r="Q24" s="16">
        <v>43281</v>
      </c>
      <c r="R24" s="16">
        <v>43281</v>
      </c>
      <c r="S24" s="2" t="s">
        <v>66</v>
      </c>
    </row>
    <row r="25" spans="1:19" ht="73.5" customHeight="1" x14ac:dyDescent="0.25">
      <c r="A25" s="3">
        <v>2018</v>
      </c>
      <c r="B25" s="4">
        <v>43191</v>
      </c>
      <c r="C25" s="4">
        <v>43281</v>
      </c>
      <c r="D25" s="7">
        <v>21</v>
      </c>
      <c r="E25" s="7">
        <v>215</v>
      </c>
      <c r="F25" s="7">
        <v>2151</v>
      </c>
      <c r="G25" s="7" t="s">
        <v>56</v>
      </c>
      <c r="H25" s="8">
        <v>200000</v>
      </c>
      <c r="I25" s="8"/>
      <c r="J25" s="5"/>
      <c r="K25" s="8">
        <v>15000</v>
      </c>
      <c r="L25" s="8">
        <v>15000</v>
      </c>
      <c r="M25" s="8">
        <v>15000</v>
      </c>
      <c r="N25" s="5"/>
      <c r="O25" s="18" t="s">
        <v>70</v>
      </c>
      <c r="P25" s="3" t="s">
        <v>53</v>
      </c>
      <c r="Q25" s="16">
        <v>43281</v>
      </c>
      <c r="R25" s="16">
        <v>43281</v>
      </c>
      <c r="S25" s="2" t="s">
        <v>66</v>
      </c>
    </row>
    <row r="26" spans="1:19" ht="75" customHeight="1" x14ac:dyDescent="0.25">
      <c r="A26" s="3">
        <v>2018</v>
      </c>
      <c r="B26" s="4">
        <v>43191</v>
      </c>
      <c r="C26" s="4">
        <v>43281</v>
      </c>
      <c r="D26" s="7">
        <v>22</v>
      </c>
      <c r="E26" s="7">
        <v>221</v>
      </c>
      <c r="F26" s="7">
        <v>2210</v>
      </c>
      <c r="G26" s="7" t="s">
        <v>57</v>
      </c>
      <c r="H26" s="9">
        <v>37637000</v>
      </c>
      <c r="I26" s="9"/>
      <c r="J26" s="5"/>
      <c r="K26" s="8">
        <v>23431124.039999999</v>
      </c>
      <c r="L26" s="8">
        <v>21512580.619999997</v>
      </c>
      <c r="M26" s="8">
        <v>21512580.619999997</v>
      </c>
      <c r="N26" s="5"/>
      <c r="O26" s="18" t="s">
        <v>70</v>
      </c>
      <c r="P26" s="3" t="s">
        <v>53</v>
      </c>
      <c r="Q26" s="16">
        <v>43281</v>
      </c>
      <c r="R26" s="16">
        <v>43281</v>
      </c>
      <c r="S26" s="2" t="s">
        <v>66</v>
      </c>
    </row>
    <row r="27" spans="1:19" ht="78" customHeight="1" x14ac:dyDescent="0.25">
      <c r="A27" s="3">
        <v>2018</v>
      </c>
      <c r="B27" s="4">
        <v>43191</v>
      </c>
      <c r="C27" s="4">
        <v>43281</v>
      </c>
      <c r="D27" s="7">
        <v>22</v>
      </c>
      <c r="E27" s="7">
        <v>222</v>
      </c>
      <c r="F27" s="7">
        <v>2222</v>
      </c>
      <c r="G27" s="7" t="s">
        <v>58</v>
      </c>
      <c r="H27" s="9">
        <v>4623781</v>
      </c>
      <c r="I27" s="9"/>
      <c r="J27" s="5"/>
      <c r="K27" s="8">
        <v>908563</v>
      </c>
      <c r="L27" s="8">
        <v>818123</v>
      </c>
      <c r="M27" s="8">
        <v>818123</v>
      </c>
      <c r="N27" s="5"/>
      <c r="O27" s="18" t="s">
        <v>70</v>
      </c>
      <c r="P27" s="3" t="s">
        <v>53</v>
      </c>
      <c r="Q27" s="16">
        <v>43281</v>
      </c>
      <c r="R27" s="16">
        <v>43281</v>
      </c>
      <c r="S27" s="2" t="s">
        <v>66</v>
      </c>
    </row>
    <row r="28" spans="1:19" ht="90" x14ac:dyDescent="0.25">
      <c r="A28" s="3">
        <v>2018</v>
      </c>
      <c r="B28" s="4">
        <v>43282</v>
      </c>
      <c r="C28" s="4">
        <v>43373</v>
      </c>
      <c r="D28" s="7">
        <v>21</v>
      </c>
      <c r="E28" s="7">
        <v>211</v>
      </c>
      <c r="F28" s="7">
        <v>2111</v>
      </c>
      <c r="G28" s="7" t="s">
        <v>54</v>
      </c>
      <c r="H28" s="9">
        <v>104625146.61</v>
      </c>
      <c r="I28" s="20">
        <v>104625146.61</v>
      </c>
      <c r="J28" s="20"/>
      <c r="K28" s="20">
        <v>68727042.25</v>
      </c>
      <c r="L28" s="20">
        <v>68727042.25</v>
      </c>
      <c r="M28" s="20">
        <v>68727042.25</v>
      </c>
      <c r="N28" s="21"/>
      <c r="O28" s="24" t="s">
        <v>72</v>
      </c>
      <c r="P28" s="3" t="s">
        <v>53</v>
      </c>
      <c r="Q28" s="4">
        <v>43373</v>
      </c>
      <c r="R28" s="4">
        <v>43373</v>
      </c>
      <c r="S28" s="2" t="s">
        <v>66</v>
      </c>
    </row>
    <row r="29" spans="1:19" ht="90" x14ac:dyDescent="0.25">
      <c r="A29" s="3">
        <v>2018</v>
      </c>
      <c r="B29" s="4">
        <v>43282</v>
      </c>
      <c r="C29" s="4">
        <v>43373</v>
      </c>
      <c r="D29" s="7">
        <v>21</v>
      </c>
      <c r="E29" s="7">
        <v>211</v>
      </c>
      <c r="F29" s="7">
        <v>2112</v>
      </c>
      <c r="G29" s="7" t="s">
        <v>55</v>
      </c>
      <c r="H29" s="20">
        <v>81519484.239999995</v>
      </c>
      <c r="I29" s="20">
        <v>113190319.63655201</v>
      </c>
      <c r="J29" s="20"/>
      <c r="K29" s="20">
        <v>92302937.620000005</v>
      </c>
      <c r="L29" s="20">
        <v>92302937.620000005</v>
      </c>
      <c r="M29" s="20">
        <v>92302937.620000005</v>
      </c>
      <c r="N29" s="22" t="s">
        <v>71</v>
      </c>
      <c r="O29" s="24" t="s">
        <v>72</v>
      </c>
      <c r="P29" s="3" t="s">
        <v>53</v>
      </c>
      <c r="Q29" s="4">
        <v>43373</v>
      </c>
      <c r="R29" s="4">
        <v>43373</v>
      </c>
      <c r="S29" s="2" t="s">
        <v>66</v>
      </c>
    </row>
    <row r="30" spans="1:19" ht="90" x14ac:dyDescent="0.25">
      <c r="A30" s="3">
        <v>2018</v>
      </c>
      <c r="B30" s="4">
        <v>43282</v>
      </c>
      <c r="C30" s="4">
        <v>43373</v>
      </c>
      <c r="D30" s="7">
        <v>21</v>
      </c>
      <c r="E30" s="7">
        <v>215</v>
      </c>
      <c r="F30" s="7">
        <v>2151</v>
      </c>
      <c r="G30" s="7" t="s">
        <v>56</v>
      </c>
      <c r="H30" s="20">
        <v>200000</v>
      </c>
      <c r="I30" s="20">
        <v>200000</v>
      </c>
      <c r="J30" s="19"/>
      <c r="K30" s="20">
        <v>15000</v>
      </c>
      <c r="L30" s="20">
        <v>15000</v>
      </c>
      <c r="M30" s="20">
        <v>15000</v>
      </c>
      <c r="N30" s="21"/>
      <c r="O30" s="24" t="s">
        <v>72</v>
      </c>
      <c r="P30" s="3" t="s">
        <v>53</v>
      </c>
      <c r="Q30" s="4">
        <v>43373</v>
      </c>
      <c r="R30" s="4">
        <v>43373</v>
      </c>
      <c r="S30" s="2" t="s">
        <v>66</v>
      </c>
    </row>
    <row r="31" spans="1:19" ht="90" x14ac:dyDescent="0.25">
      <c r="A31" s="3">
        <v>2018</v>
      </c>
      <c r="B31" s="4">
        <v>43282</v>
      </c>
      <c r="C31" s="4">
        <v>43373</v>
      </c>
      <c r="D31" s="7">
        <v>22</v>
      </c>
      <c r="E31" s="7">
        <v>221</v>
      </c>
      <c r="F31" s="7">
        <v>2210</v>
      </c>
      <c r="G31" s="7" t="s">
        <v>57</v>
      </c>
      <c r="H31" s="20">
        <v>37637000</v>
      </c>
      <c r="I31" s="19">
        <v>207637000</v>
      </c>
      <c r="J31" s="20"/>
      <c r="K31" s="20">
        <v>50754459.780000009</v>
      </c>
      <c r="L31" s="20">
        <v>50754459.780000009</v>
      </c>
      <c r="M31" s="20">
        <v>50754459.780000009</v>
      </c>
      <c r="N31" s="22"/>
      <c r="O31" s="24" t="s">
        <v>72</v>
      </c>
      <c r="P31" s="3" t="s">
        <v>53</v>
      </c>
      <c r="Q31" s="4">
        <v>43373</v>
      </c>
      <c r="R31" s="4">
        <v>43373</v>
      </c>
      <c r="S31" s="2" t="s">
        <v>66</v>
      </c>
    </row>
    <row r="32" spans="1:19" ht="90" x14ac:dyDescent="0.25">
      <c r="A32" s="3">
        <v>2018</v>
      </c>
      <c r="B32" s="4">
        <v>43282</v>
      </c>
      <c r="C32" s="4">
        <v>43373</v>
      </c>
      <c r="D32" s="7">
        <v>22</v>
      </c>
      <c r="E32" s="7">
        <v>222</v>
      </c>
      <c r="F32" s="7">
        <v>2222</v>
      </c>
      <c r="G32" s="7" t="s">
        <v>58</v>
      </c>
      <c r="H32" s="20">
        <v>4623781</v>
      </c>
      <c r="I32" s="20">
        <v>4623781</v>
      </c>
      <c r="J32" s="20"/>
      <c r="K32" s="20">
        <v>1079656.5699999998</v>
      </c>
      <c r="L32" s="20">
        <v>1079656.5699999998</v>
      </c>
      <c r="M32" s="20">
        <v>1079656.5699999998</v>
      </c>
      <c r="N32" s="21"/>
      <c r="O32" s="24" t="s">
        <v>72</v>
      </c>
      <c r="P32" s="3" t="s">
        <v>53</v>
      </c>
      <c r="Q32" s="23">
        <v>43373</v>
      </c>
      <c r="R32" s="4">
        <v>43373</v>
      </c>
      <c r="S32" s="2" t="s">
        <v>66</v>
      </c>
    </row>
    <row r="33" spans="1:19" ht="90" x14ac:dyDescent="0.25">
      <c r="A33" s="3">
        <v>2018</v>
      </c>
      <c r="B33" s="25">
        <v>43374</v>
      </c>
      <c r="C33" s="25">
        <v>43465</v>
      </c>
      <c r="D33" s="7">
        <v>21</v>
      </c>
      <c r="E33" s="7">
        <v>211</v>
      </c>
      <c r="F33" s="7">
        <v>2111</v>
      </c>
      <c r="G33" s="7" t="s">
        <v>54</v>
      </c>
      <c r="H33" s="20">
        <v>104625147</v>
      </c>
      <c r="I33" s="20">
        <v>104625147</v>
      </c>
      <c r="K33" s="20">
        <v>98995999</v>
      </c>
      <c r="L33" s="20">
        <v>98995999</v>
      </c>
      <c r="M33" s="20">
        <v>98995999</v>
      </c>
      <c r="O33" s="24" t="s">
        <v>73</v>
      </c>
      <c r="P33" s="3" t="s">
        <v>53</v>
      </c>
      <c r="Q33" s="25">
        <v>43465</v>
      </c>
      <c r="R33" s="25">
        <v>43465</v>
      </c>
      <c r="S33" s="2" t="s">
        <v>66</v>
      </c>
    </row>
    <row r="34" spans="1:19" ht="90" x14ac:dyDescent="0.25">
      <c r="A34" s="3">
        <v>2018</v>
      </c>
      <c r="B34" s="25">
        <v>43374</v>
      </c>
      <c r="C34" s="25">
        <v>43465</v>
      </c>
      <c r="D34" s="7">
        <v>21</v>
      </c>
      <c r="E34" s="7">
        <v>211</v>
      </c>
      <c r="F34" s="7">
        <v>2112</v>
      </c>
      <c r="G34" s="7" t="s">
        <v>55</v>
      </c>
      <c r="H34" s="20">
        <v>81519484.239999995</v>
      </c>
      <c r="I34" s="20">
        <v>137015156</v>
      </c>
      <c r="K34" s="20">
        <v>136499161</v>
      </c>
      <c r="L34" s="20">
        <v>136499161</v>
      </c>
      <c r="M34" s="20">
        <v>136499161</v>
      </c>
      <c r="N34" s="22"/>
      <c r="O34" s="24" t="s">
        <v>73</v>
      </c>
      <c r="P34" s="3" t="s">
        <v>53</v>
      </c>
      <c r="Q34" s="25">
        <v>43465</v>
      </c>
      <c r="R34" s="25">
        <v>43465</v>
      </c>
      <c r="S34" s="2" t="s">
        <v>66</v>
      </c>
    </row>
    <row r="35" spans="1:19" ht="90" x14ac:dyDescent="0.25">
      <c r="A35" s="3">
        <v>2018</v>
      </c>
      <c r="B35" s="25">
        <v>43374</v>
      </c>
      <c r="C35" s="25">
        <v>43465</v>
      </c>
      <c r="D35" s="7">
        <v>21</v>
      </c>
      <c r="E35" s="7">
        <v>215</v>
      </c>
      <c r="F35" s="7">
        <v>2151</v>
      </c>
      <c r="G35" s="7" t="s">
        <v>56</v>
      </c>
      <c r="H35" s="20">
        <v>200000</v>
      </c>
      <c r="I35" s="20">
        <v>166999</v>
      </c>
      <c r="K35" s="20">
        <v>166999</v>
      </c>
      <c r="L35" s="20">
        <v>166999</v>
      </c>
      <c r="M35" s="20">
        <v>166999</v>
      </c>
      <c r="O35" s="24" t="s">
        <v>73</v>
      </c>
      <c r="P35" s="3" t="s">
        <v>53</v>
      </c>
      <c r="Q35" s="25">
        <v>43465</v>
      </c>
      <c r="R35" s="25">
        <v>43465</v>
      </c>
      <c r="S35" s="2" t="s">
        <v>66</v>
      </c>
    </row>
    <row r="36" spans="1:19" ht="90" x14ac:dyDescent="0.25">
      <c r="A36" s="3">
        <v>2018</v>
      </c>
      <c r="B36" s="25">
        <v>43374</v>
      </c>
      <c r="C36" s="25">
        <v>43465</v>
      </c>
      <c r="D36" s="7">
        <v>22</v>
      </c>
      <c r="E36" s="7">
        <v>221</v>
      </c>
      <c r="F36" s="7">
        <v>2210</v>
      </c>
      <c r="G36" s="7" t="s">
        <v>57</v>
      </c>
      <c r="H36" s="20">
        <v>37637000</v>
      </c>
      <c r="I36" s="20">
        <v>197548680</v>
      </c>
      <c r="K36" s="20">
        <v>189706958</v>
      </c>
      <c r="L36" s="20">
        <v>189706958</v>
      </c>
      <c r="M36" s="20">
        <v>189706958</v>
      </c>
      <c r="O36" s="24" t="s">
        <v>73</v>
      </c>
      <c r="P36" s="3" t="s">
        <v>53</v>
      </c>
      <c r="Q36" s="25">
        <v>43465</v>
      </c>
      <c r="R36" s="25">
        <v>43465</v>
      </c>
      <c r="S36" s="2" t="s">
        <v>66</v>
      </c>
    </row>
    <row r="37" spans="1:19" ht="90" x14ac:dyDescent="0.25">
      <c r="A37" s="3">
        <v>2018</v>
      </c>
      <c r="B37" s="25">
        <v>43374</v>
      </c>
      <c r="C37" s="25">
        <v>43465</v>
      </c>
      <c r="D37" s="7">
        <v>22</v>
      </c>
      <c r="E37" s="7">
        <v>222</v>
      </c>
      <c r="F37" s="7">
        <v>2222</v>
      </c>
      <c r="G37" s="7" t="s">
        <v>58</v>
      </c>
      <c r="H37" s="20">
        <v>4623781</v>
      </c>
      <c r="I37" s="20">
        <v>4623781</v>
      </c>
      <c r="K37" s="20">
        <v>1657332</v>
      </c>
      <c r="L37" s="20">
        <v>1657332</v>
      </c>
      <c r="M37" s="20">
        <v>1657332</v>
      </c>
      <c r="O37" s="24" t="s">
        <v>73</v>
      </c>
      <c r="P37" s="3" t="s">
        <v>53</v>
      </c>
      <c r="Q37" s="25">
        <v>43465</v>
      </c>
      <c r="R37" s="25">
        <v>43465</v>
      </c>
      <c r="S37" s="2" t="s">
        <v>66</v>
      </c>
    </row>
    <row r="38" spans="1:19" ht="90" x14ac:dyDescent="0.25">
      <c r="A38" s="3">
        <v>2019</v>
      </c>
      <c r="B38" s="25">
        <v>43466</v>
      </c>
      <c r="C38" s="25">
        <v>43555</v>
      </c>
      <c r="D38" s="7">
        <v>21</v>
      </c>
      <c r="E38" s="7">
        <v>211</v>
      </c>
      <c r="F38" s="7">
        <v>2111</v>
      </c>
      <c r="G38" s="7" t="s">
        <v>54</v>
      </c>
      <c r="H38" s="20">
        <v>104574697</v>
      </c>
      <c r="I38" s="20">
        <v>104574697</v>
      </c>
      <c r="K38" s="20">
        <v>22333262</v>
      </c>
      <c r="L38" s="20">
        <v>22333262</v>
      </c>
      <c r="M38" s="20">
        <v>22333262</v>
      </c>
      <c r="O38" s="26" t="s">
        <v>74</v>
      </c>
      <c r="P38" s="3" t="s">
        <v>53</v>
      </c>
      <c r="Q38" s="25">
        <v>43555</v>
      </c>
      <c r="R38" s="25">
        <v>43555</v>
      </c>
      <c r="S38" s="2" t="s">
        <v>66</v>
      </c>
    </row>
    <row r="39" spans="1:19" ht="90" x14ac:dyDescent="0.25">
      <c r="A39" s="3">
        <v>2019</v>
      </c>
      <c r="B39" s="25">
        <v>43466</v>
      </c>
      <c r="C39" s="25">
        <v>43555</v>
      </c>
      <c r="D39" s="7">
        <v>21</v>
      </c>
      <c r="E39" s="7">
        <v>211</v>
      </c>
      <c r="F39" s="7">
        <v>2112</v>
      </c>
      <c r="G39" s="7" t="s">
        <v>55</v>
      </c>
      <c r="H39" s="20">
        <f>8712535+[1]Hoja1!$D$32</f>
        <v>79886067.010000005</v>
      </c>
      <c r="I39" s="20">
        <v>8712535</v>
      </c>
      <c r="K39" s="20">
        <v>1263955</v>
      </c>
      <c r="L39" s="20">
        <v>1263955</v>
      </c>
      <c r="M39" s="20">
        <v>1263955</v>
      </c>
      <c r="O39" s="26" t="s">
        <v>74</v>
      </c>
      <c r="P39" s="3" t="s">
        <v>53</v>
      </c>
      <c r="Q39" s="25">
        <v>43555</v>
      </c>
      <c r="R39" s="25">
        <v>43555</v>
      </c>
      <c r="S39" s="2" t="s">
        <v>66</v>
      </c>
    </row>
    <row r="40" spans="1:19" ht="90" x14ac:dyDescent="0.25">
      <c r="A40" s="3">
        <v>2019</v>
      </c>
      <c r="B40" s="25">
        <v>43466</v>
      </c>
      <c r="C40" s="25">
        <v>43555</v>
      </c>
      <c r="D40" s="7">
        <v>21</v>
      </c>
      <c r="E40" s="7">
        <v>215</v>
      </c>
      <c r="F40" s="7">
        <v>2151</v>
      </c>
      <c r="G40" s="7" t="s">
        <v>56</v>
      </c>
      <c r="H40" s="20">
        <v>100000</v>
      </c>
      <c r="I40" s="20">
        <v>100000</v>
      </c>
      <c r="K40" s="27">
        <v>0</v>
      </c>
      <c r="L40" s="27">
        <v>0</v>
      </c>
      <c r="M40" s="27">
        <v>0</v>
      </c>
      <c r="O40" s="26" t="s">
        <v>74</v>
      </c>
      <c r="P40" s="3" t="s">
        <v>53</v>
      </c>
      <c r="Q40" s="25">
        <v>43555</v>
      </c>
      <c r="R40" s="25">
        <v>43555</v>
      </c>
      <c r="S40" s="2" t="s">
        <v>66</v>
      </c>
    </row>
    <row r="41" spans="1:19" ht="90" x14ac:dyDescent="0.25">
      <c r="A41" s="3">
        <v>2019</v>
      </c>
      <c r="B41" s="25">
        <v>43466</v>
      </c>
      <c r="C41" s="25">
        <v>43555</v>
      </c>
      <c r="D41" s="7">
        <v>22</v>
      </c>
      <c r="E41" s="7">
        <v>221</v>
      </c>
      <c r="F41" s="7">
        <v>2210</v>
      </c>
      <c r="G41" s="7" t="s">
        <v>57</v>
      </c>
      <c r="H41" s="20">
        <v>38575644</v>
      </c>
      <c r="I41" s="20">
        <v>38575644</v>
      </c>
      <c r="K41" s="20">
        <v>31514963</v>
      </c>
      <c r="L41" s="20">
        <v>31514963</v>
      </c>
      <c r="M41" s="20">
        <v>31514963</v>
      </c>
      <c r="O41" s="26" t="s">
        <v>74</v>
      </c>
      <c r="P41" s="3" t="s">
        <v>53</v>
      </c>
      <c r="Q41" s="25">
        <v>43555</v>
      </c>
      <c r="R41" s="25">
        <v>43555</v>
      </c>
      <c r="S41" s="2" t="s">
        <v>66</v>
      </c>
    </row>
    <row r="42" spans="1:19" ht="90" x14ac:dyDescent="0.25">
      <c r="A42" s="3">
        <v>2019</v>
      </c>
      <c r="B42" s="25">
        <v>43466</v>
      </c>
      <c r="C42" s="25">
        <v>43555</v>
      </c>
      <c r="D42" s="7">
        <v>22</v>
      </c>
      <c r="E42" s="7">
        <v>222</v>
      </c>
      <c r="F42" s="7">
        <v>2222</v>
      </c>
      <c r="G42" s="7" t="s">
        <v>58</v>
      </c>
      <c r="H42" s="20">
        <v>3538272</v>
      </c>
      <c r="I42" s="20">
        <v>3538272</v>
      </c>
      <c r="K42" s="20">
        <v>1785559</v>
      </c>
      <c r="L42" s="20">
        <v>1785559</v>
      </c>
      <c r="M42" s="20">
        <v>1785559</v>
      </c>
      <c r="O42" s="26" t="s">
        <v>74</v>
      </c>
      <c r="P42" s="3" t="s">
        <v>53</v>
      </c>
      <c r="Q42" s="25">
        <v>43555</v>
      </c>
      <c r="R42" s="25">
        <v>43555</v>
      </c>
      <c r="S42" s="2" t="s">
        <v>66</v>
      </c>
    </row>
    <row r="43" spans="1:19" ht="90" x14ac:dyDescent="0.25">
      <c r="A43" s="3">
        <v>2019</v>
      </c>
      <c r="B43" s="25">
        <v>43556</v>
      </c>
      <c r="C43" s="25">
        <v>43646</v>
      </c>
      <c r="D43" s="7">
        <v>21</v>
      </c>
      <c r="E43" s="7">
        <v>211</v>
      </c>
      <c r="F43" s="7">
        <v>2111</v>
      </c>
      <c r="G43" s="7" t="s">
        <v>54</v>
      </c>
      <c r="H43" s="20">
        <v>104574697</v>
      </c>
      <c r="I43" s="8">
        <v>104574697</v>
      </c>
      <c r="J43" s="10"/>
      <c r="K43" s="20">
        <v>47642528</v>
      </c>
      <c r="L43" s="10">
        <f t="shared" ref="L43:M52" si="0">+K43</f>
        <v>47642528</v>
      </c>
      <c r="M43" s="10">
        <f t="shared" si="0"/>
        <v>47642528</v>
      </c>
      <c r="O43" s="24" t="s">
        <v>77</v>
      </c>
      <c r="P43" s="3" t="s">
        <v>53</v>
      </c>
      <c r="Q43" s="25">
        <v>43646</v>
      </c>
      <c r="R43" s="25">
        <v>43646</v>
      </c>
      <c r="S43" s="2" t="s">
        <v>66</v>
      </c>
    </row>
    <row r="44" spans="1:19" ht="90" x14ac:dyDescent="0.25">
      <c r="A44" s="3">
        <v>2019</v>
      </c>
      <c r="B44" s="25">
        <v>43556</v>
      </c>
      <c r="C44" s="25">
        <v>43646</v>
      </c>
      <c r="D44" s="7">
        <v>21</v>
      </c>
      <c r="E44" s="7">
        <v>211</v>
      </c>
      <c r="F44" s="7">
        <v>2112</v>
      </c>
      <c r="G44" s="7" t="s">
        <v>55</v>
      </c>
      <c r="H44" s="20">
        <v>79886067</v>
      </c>
      <c r="I44" s="8">
        <v>59886067</v>
      </c>
      <c r="J44" s="7"/>
      <c r="K44" s="20">
        <v>50401130.009999998</v>
      </c>
      <c r="L44" s="10">
        <f t="shared" si="0"/>
        <v>50401130.009999998</v>
      </c>
      <c r="M44" s="10">
        <f t="shared" si="0"/>
        <v>50401130.009999998</v>
      </c>
      <c r="N44" t="s">
        <v>76</v>
      </c>
      <c r="O44" s="24" t="s">
        <v>77</v>
      </c>
      <c r="P44" s="3" t="s">
        <v>53</v>
      </c>
      <c r="Q44" s="25">
        <v>43646</v>
      </c>
      <c r="R44" s="25">
        <v>43646</v>
      </c>
      <c r="S44" s="2" t="s">
        <v>66</v>
      </c>
    </row>
    <row r="45" spans="1:19" ht="90" x14ac:dyDescent="0.25">
      <c r="A45" s="3">
        <v>2019</v>
      </c>
      <c r="B45" s="25">
        <v>43556</v>
      </c>
      <c r="C45" s="25">
        <v>43646</v>
      </c>
      <c r="D45" s="7">
        <v>21</v>
      </c>
      <c r="E45" s="7">
        <v>215</v>
      </c>
      <c r="F45" s="7">
        <v>2151</v>
      </c>
      <c r="G45" s="7" t="s">
        <v>56</v>
      </c>
      <c r="H45" s="20">
        <v>100000</v>
      </c>
      <c r="I45" s="10">
        <f>+H45</f>
        <v>100000</v>
      </c>
      <c r="K45" s="20">
        <v>58000</v>
      </c>
      <c r="L45" s="10">
        <f t="shared" si="0"/>
        <v>58000</v>
      </c>
      <c r="M45" s="10">
        <f t="shared" si="0"/>
        <v>58000</v>
      </c>
      <c r="O45" s="24" t="s">
        <v>77</v>
      </c>
      <c r="P45" s="3" t="s">
        <v>53</v>
      </c>
      <c r="Q45" s="25">
        <v>43646</v>
      </c>
      <c r="R45" s="25">
        <v>43646</v>
      </c>
      <c r="S45" s="2" t="s">
        <v>66</v>
      </c>
    </row>
    <row r="46" spans="1:19" ht="90" x14ac:dyDescent="0.25">
      <c r="A46" s="3">
        <v>2019</v>
      </c>
      <c r="B46" s="25">
        <v>43556</v>
      </c>
      <c r="C46" s="25">
        <v>43646</v>
      </c>
      <c r="D46" s="7">
        <v>22</v>
      </c>
      <c r="E46" s="7">
        <v>221</v>
      </c>
      <c r="F46" s="7">
        <v>2210</v>
      </c>
      <c r="G46" s="7" t="s">
        <v>57</v>
      </c>
      <c r="H46" s="20">
        <v>38575644</v>
      </c>
      <c r="I46" s="10">
        <v>58575644</v>
      </c>
      <c r="K46" s="20">
        <v>50719903.93</v>
      </c>
      <c r="L46" s="10">
        <f t="shared" si="0"/>
        <v>50719903.93</v>
      </c>
      <c r="M46" s="10">
        <f t="shared" si="0"/>
        <v>50719903.93</v>
      </c>
      <c r="N46" t="s">
        <v>75</v>
      </c>
      <c r="O46" s="24" t="s">
        <v>77</v>
      </c>
      <c r="P46" s="3" t="s">
        <v>53</v>
      </c>
      <c r="Q46" s="25">
        <v>43646</v>
      </c>
      <c r="R46" s="25">
        <v>43646</v>
      </c>
      <c r="S46" s="2" t="s">
        <v>66</v>
      </c>
    </row>
    <row r="47" spans="1:19" ht="90" x14ac:dyDescent="0.25">
      <c r="A47" s="3">
        <v>2019</v>
      </c>
      <c r="B47" s="25">
        <v>43556</v>
      </c>
      <c r="C47" s="25">
        <v>43646</v>
      </c>
      <c r="D47" s="7">
        <v>22</v>
      </c>
      <c r="E47" s="7">
        <v>222</v>
      </c>
      <c r="F47" s="7">
        <v>2222</v>
      </c>
      <c r="G47" s="7" t="s">
        <v>58</v>
      </c>
      <c r="H47" s="8">
        <f>+[2]Hoja1!$D$52</f>
        <v>3538272</v>
      </c>
      <c r="I47" s="10">
        <f>+H47</f>
        <v>3538272</v>
      </c>
      <c r="K47" s="20">
        <v>2410893</v>
      </c>
      <c r="L47" s="10">
        <f t="shared" si="0"/>
        <v>2410893</v>
      </c>
      <c r="M47" s="10">
        <f t="shared" si="0"/>
        <v>2410893</v>
      </c>
      <c r="O47" s="24" t="s">
        <v>77</v>
      </c>
      <c r="P47" s="3" t="s">
        <v>53</v>
      </c>
      <c r="Q47" s="25">
        <v>43646</v>
      </c>
      <c r="R47" s="25">
        <v>43646</v>
      </c>
      <c r="S47" s="2" t="s">
        <v>66</v>
      </c>
    </row>
    <row r="48" spans="1:19" ht="90" x14ac:dyDescent="0.25">
      <c r="A48" s="3">
        <v>2019</v>
      </c>
      <c r="B48" s="25">
        <v>43647</v>
      </c>
      <c r="C48" s="25">
        <v>43738</v>
      </c>
      <c r="D48" s="7">
        <v>21</v>
      </c>
      <c r="E48" s="7">
        <v>211</v>
      </c>
      <c r="F48" s="7">
        <v>2111</v>
      </c>
      <c r="G48" s="7" t="s">
        <v>54</v>
      </c>
      <c r="H48" s="20">
        <v>104574697</v>
      </c>
      <c r="I48" s="8">
        <f>+[3]Hoja1!$F$14</f>
        <v>104574697.17999999</v>
      </c>
      <c r="K48" s="8">
        <f>+[3]Hoja1!$G$14</f>
        <v>70691464.459999993</v>
      </c>
      <c r="L48" s="8">
        <f>+[3]Hoja1!$H$14</f>
        <v>70691464.459999993</v>
      </c>
      <c r="M48" s="10">
        <f t="shared" si="0"/>
        <v>70691464.459999993</v>
      </c>
      <c r="O48" s="24" t="s">
        <v>82</v>
      </c>
      <c r="P48" s="3" t="s">
        <v>53</v>
      </c>
      <c r="Q48" s="25">
        <v>43738</v>
      </c>
      <c r="R48" s="25">
        <v>43738</v>
      </c>
      <c r="S48" s="2" t="s">
        <v>66</v>
      </c>
    </row>
    <row r="49" spans="1:19" ht="90" x14ac:dyDescent="0.25">
      <c r="A49" s="3">
        <v>2019</v>
      </c>
      <c r="B49" s="25">
        <v>43647</v>
      </c>
      <c r="C49" s="25">
        <v>43738</v>
      </c>
      <c r="D49" s="7">
        <v>21</v>
      </c>
      <c r="E49" s="7">
        <v>211</v>
      </c>
      <c r="F49" s="7">
        <v>2112</v>
      </c>
      <c r="G49" s="7" t="s">
        <v>55</v>
      </c>
      <c r="H49" s="10">
        <v>79886067</v>
      </c>
      <c r="I49" s="8">
        <f>+[3]Hoja1!$F$22+[3]Hoja1!$F$32</f>
        <v>81410759.252857134</v>
      </c>
      <c r="K49" s="8">
        <f>+[3]Hoja1!$G$22+[3]Hoja1!$G$32</f>
        <v>70930891.679999992</v>
      </c>
      <c r="L49" s="8">
        <f>+[3]Hoja1!$H$22+[3]Hoja1!$H$32</f>
        <v>70930891.679999992</v>
      </c>
      <c r="M49" s="10">
        <f t="shared" si="0"/>
        <v>70930891.679999992</v>
      </c>
      <c r="N49" s="28" t="s">
        <v>78</v>
      </c>
      <c r="O49" s="24" t="s">
        <v>82</v>
      </c>
      <c r="P49" s="3" t="s">
        <v>53</v>
      </c>
      <c r="Q49" s="25">
        <v>43738</v>
      </c>
      <c r="R49" s="25">
        <v>43738</v>
      </c>
      <c r="S49" s="2" t="s">
        <v>66</v>
      </c>
    </row>
    <row r="50" spans="1:19" ht="90" x14ac:dyDescent="0.25">
      <c r="A50" s="3">
        <v>2019</v>
      </c>
      <c r="B50" s="25">
        <v>43647</v>
      </c>
      <c r="C50" s="25">
        <v>43738</v>
      </c>
      <c r="D50" s="7">
        <v>21</v>
      </c>
      <c r="E50" s="7">
        <v>215</v>
      </c>
      <c r="F50" s="7">
        <v>2151</v>
      </c>
      <c r="G50" s="7" t="s">
        <v>56</v>
      </c>
      <c r="H50" s="8">
        <f>+[3]Hoja1!$D$42</f>
        <v>100000</v>
      </c>
      <c r="I50" s="8">
        <f>+[3]Hoja1!$F$42</f>
        <v>593172</v>
      </c>
      <c r="K50" s="8">
        <f>+[3]Hoja1!$G$42</f>
        <v>116000</v>
      </c>
      <c r="L50" s="8">
        <f>+[3]Hoja1!$H$42</f>
        <v>116000</v>
      </c>
      <c r="M50" s="10">
        <f t="shared" si="0"/>
        <v>116000</v>
      </c>
      <c r="N50" s="28" t="s">
        <v>79</v>
      </c>
      <c r="O50" s="24" t="s">
        <v>82</v>
      </c>
      <c r="P50" s="3" t="s">
        <v>53</v>
      </c>
      <c r="Q50" s="25">
        <v>43738</v>
      </c>
      <c r="R50" s="25">
        <v>43738</v>
      </c>
      <c r="S50" s="2" t="s">
        <v>66</v>
      </c>
    </row>
    <row r="51" spans="1:19" ht="90" x14ac:dyDescent="0.25">
      <c r="A51" s="3">
        <v>2019</v>
      </c>
      <c r="B51" s="25">
        <v>43647</v>
      </c>
      <c r="C51" s="25">
        <v>43738</v>
      </c>
      <c r="D51" s="7">
        <v>22</v>
      </c>
      <c r="E51" s="7">
        <v>221</v>
      </c>
      <c r="F51" s="7">
        <v>2210</v>
      </c>
      <c r="G51" s="7" t="s">
        <v>57</v>
      </c>
      <c r="H51" s="8">
        <f>+[3]Hoja1!$D$62</f>
        <v>38575644</v>
      </c>
      <c r="I51" s="8">
        <f>+[3]Hoja1!$F$62</f>
        <v>77385118.469999999</v>
      </c>
      <c r="K51" s="8">
        <f>+[3]Hoja1!$G$62</f>
        <v>70756137.280000001</v>
      </c>
      <c r="L51" s="8">
        <f>+[3]Hoja1!$H$62</f>
        <v>70756137.280000001</v>
      </c>
      <c r="M51" s="10">
        <f t="shared" si="0"/>
        <v>70756137.280000001</v>
      </c>
      <c r="N51" s="28" t="s">
        <v>80</v>
      </c>
      <c r="O51" s="24" t="s">
        <v>82</v>
      </c>
      <c r="P51" s="3" t="s">
        <v>53</v>
      </c>
      <c r="Q51" s="25">
        <v>43738</v>
      </c>
      <c r="R51" s="25">
        <v>43738</v>
      </c>
      <c r="S51" s="2" t="s">
        <v>66</v>
      </c>
    </row>
    <row r="52" spans="1:19" ht="90" x14ac:dyDescent="0.25">
      <c r="A52" s="3">
        <v>2019</v>
      </c>
      <c r="B52" s="25">
        <v>43647</v>
      </c>
      <c r="C52" s="25">
        <v>43738</v>
      </c>
      <c r="D52" s="7">
        <v>22</v>
      </c>
      <c r="E52" s="7">
        <v>222</v>
      </c>
      <c r="F52" s="7">
        <v>2222</v>
      </c>
      <c r="G52" s="7" t="s">
        <v>58</v>
      </c>
      <c r="H52" s="8">
        <f>+[3]Hoja1!$D$52</f>
        <v>3538272</v>
      </c>
      <c r="I52" s="8">
        <f>+[3]Hoja1!$F$52</f>
        <v>5138272</v>
      </c>
      <c r="K52" s="8">
        <f>+[3]Hoja1!$G$52</f>
        <v>3780739.6500000004</v>
      </c>
      <c r="L52" s="8">
        <f>+[3]Hoja1!$H$52</f>
        <v>3780739.6500000004</v>
      </c>
      <c r="M52" s="10">
        <f t="shared" si="0"/>
        <v>3780739.6500000004</v>
      </c>
      <c r="N52" s="28" t="s">
        <v>81</v>
      </c>
      <c r="O52" s="24" t="s">
        <v>82</v>
      </c>
      <c r="P52" s="3" t="s">
        <v>53</v>
      </c>
      <c r="Q52" s="25">
        <v>43738</v>
      </c>
      <c r="R52" s="25">
        <v>43738</v>
      </c>
      <c r="S52" s="2" t="s">
        <v>66</v>
      </c>
    </row>
    <row r="53" spans="1:19" ht="90" x14ac:dyDescent="0.25">
      <c r="A53" s="3">
        <v>2019</v>
      </c>
      <c r="B53" s="25">
        <v>43739</v>
      </c>
      <c r="C53" s="25">
        <v>43830</v>
      </c>
      <c r="D53" s="7">
        <v>21</v>
      </c>
      <c r="E53" s="7">
        <v>211</v>
      </c>
      <c r="F53" s="7">
        <v>2111</v>
      </c>
      <c r="G53" s="7" t="s">
        <v>54</v>
      </c>
      <c r="H53" s="9">
        <v>104574697</v>
      </c>
      <c r="I53" s="19">
        <v>102757295</v>
      </c>
      <c r="J53" s="10"/>
      <c r="K53" s="29">
        <f>+[4]Hoja1!$G$14</f>
        <v>102757295.39</v>
      </c>
      <c r="L53" s="29">
        <f>+[4]Hoja1!$H$14</f>
        <v>102757295.39</v>
      </c>
      <c r="M53" s="8">
        <f>+L53</f>
        <v>102757295.39</v>
      </c>
      <c r="N53" s="28" t="s">
        <v>83</v>
      </c>
      <c r="O53" s="26" t="s">
        <v>88</v>
      </c>
      <c r="P53" s="3" t="s">
        <v>53</v>
      </c>
      <c r="Q53" s="25">
        <v>43830</v>
      </c>
      <c r="R53" s="25">
        <v>43830</v>
      </c>
      <c r="S53" s="2" t="s">
        <v>66</v>
      </c>
    </row>
    <row r="54" spans="1:19" ht="90" x14ac:dyDescent="0.25">
      <c r="A54" s="3">
        <v>2019</v>
      </c>
      <c r="B54" s="25">
        <v>43739</v>
      </c>
      <c r="C54" s="25">
        <v>43830</v>
      </c>
      <c r="D54" s="7">
        <v>21</v>
      </c>
      <c r="E54" s="7">
        <v>211</v>
      </c>
      <c r="F54" s="7">
        <v>2112</v>
      </c>
      <c r="G54" s="7" t="s">
        <v>55</v>
      </c>
      <c r="H54" s="9">
        <v>79886067</v>
      </c>
      <c r="I54" s="9">
        <v>11868426</v>
      </c>
      <c r="K54" s="29">
        <f>+[4]Hoja1!$G$22+[4]Hoja1!$G$32</f>
        <v>91754493.030000001</v>
      </c>
      <c r="L54" s="29">
        <f>+K54</f>
        <v>91754493.030000001</v>
      </c>
      <c r="M54" s="8">
        <f>+L54</f>
        <v>91754493.030000001</v>
      </c>
      <c r="N54" s="28" t="s">
        <v>84</v>
      </c>
      <c r="O54" s="26" t="s">
        <v>88</v>
      </c>
      <c r="P54" s="3" t="s">
        <v>53</v>
      </c>
      <c r="Q54" s="25">
        <v>43830</v>
      </c>
      <c r="R54" s="25">
        <v>43830</v>
      </c>
      <c r="S54" s="2" t="s">
        <v>66</v>
      </c>
    </row>
    <row r="55" spans="1:19" ht="90" x14ac:dyDescent="0.25">
      <c r="A55" s="3">
        <v>2019</v>
      </c>
      <c r="B55" s="25">
        <v>43739</v>
      </c>
      <c r="C55" s="25">
        <v>43830</v>
      </c>
      <c r="D55" s="7">
        <v>21</v>
      </c>
      <c r="E55" s="7">
        <v>215</v>
      </c>
      <c r="F55" s="7">
        <v>2151</v>
      </c>
      <c r="G55" s="7" t="s">
        <v>56</v>
      </c>
      <c r="H55" s="9">
        <v>100000</v>
      </c>
      <c r="I55" s="29">
        <f>+[4]Hoja1!$E$50</f>
        <v>539538.71</v>
      </c>
      <c r="K55" s="29">
        <f>+[4]Hoja1!$G$50</f>
        <v>639538.71</v>
      </c>
      <c r="L55" s="29">
        <f>+[4]Hoja1!$H$50</f>
        <v>639538.71</v>
      </c>
      <c r="M55" s="8">
        <f>+L55</f>
        <v>639538.71</v>
      </c>
      <c r="N55" s="28" t="s">
        <v>85</v>
      </c>
      <c r="O55" s="26" t="s">
        <v>88</v>
      </c>
      <c r="P55" s="3" t="s">
        <v>53</v>
      </c>
      <c r="Q55" s="25">
        <v>43830</v>
      </c>
      <c r="R55" s="25">
        <v>43830</v>
      </c>
      <c r="S55" s="2" t="s">
        <v>66</v>
      </c>
    </row>
    <row r="56" spans="1:19" ht="90" x14ac:dyDescent="0.25">
      <c r="A56" s="3">
        <v>2019</v>
      </c>
      <c r="B56" s="25">
        <v>43739</v>
      </c>
      <c r="C56" s="25">
        <v>43830</v>
      </c>
      <c r="D56" s="7">
        <v>22</v>
      </c>
      <c r="E56" s="7">
        <v>221</v>
      </c>
      <c r="F56" s="7">
        <v>2210</v>
      </c>
      <c r="G56" s="7" t="s">
        <v>57</v>
      </c>
      <c r="H56" s="9">
        <v>38575644</v>
      </c>
      <c r="I56" s="9">
        <v>41558229</v>
      </c>
      <c r="K56" s="8">
        <f>+[4]Hoja1!$G$62</f>
        <v>104040281.82999998</v>
      </c>
      <c r="L56" s="8">
        <f>+[4]Hoja1!$G$62</f>
        <v>104040281.82999998</v>
      </c>
      <c r="M56" s="8">
        <f>+[4]Hoja1!$H$62</f>
        <v>99838701.786896542</v>
      </c>
      <c r="N56" s="28" t="s">
        <v>86</v>
      </c>
      <c r="O56" s="26" t="s">
        <v>88</v>
      </c>
      <c r="P56" s="3" t="s">
        <v>53</v>
      </c>
      <c r="Q56" s="25">
        <v>43830</v>
      </c>
      <c r="R56" s="25">
        <v>43830</v>
      </c>
      <c r="S56" s="2" t="s">
        <v>66</v>
      </c>
    </row>
    <row r="57" spans="1:19" ht="90" x14ac:dyDescent="0.25">
      <c r="A57" s="3">
        <v>2019</v>
      </c>
      <c r="B57" s="25">
        <v>43739</v>
      </c>
      <c r="C57" s="25">
        <v>43830</v>
      </c>
      <c r="D57" s="7">
        <v>22</v>
      </c>
      <c r="E57" s="7">
        <v>222</v>
      </c>
      <c r="F57" s="7">
        <v>2222</v>
      </c>
      <c r="G57" s="7" t="s">
        <v>58</v>
      </c>
      <c r="H57" s="9">
        <v>3538272</v>
      </c>
      <c r="I57" s="30">
        <f>+[4]Hoja1!$E$52</f>
        <v>2541483.9699999997</v>
      </c>
      <c r="K57" s="29">
        <f>+[4]Hoja1!$G$52</f>
        <v>6079755.9700000007</v>
      </c>
      <c r="L57" s="29">
        <f>+K57</f>
        <v>6079755.9700000007</v>
      </c>
      <c r="M57" s="29">
        <f>+[4]Hoja1!$H$52</f>
        <v>5916173.5562068969</v>
      </c>
      <c r="N57" s="28" t="s">
        <v>87</v>
      </c>
      <c r="O57" s="26" t="s">
        <v>88</v>
      </c>
      <c r="P57" s="3" t="s">
        <v>53</v>
      </c>
      <c r="Q57" s="25">
        <v>43830</v>
      </c>
      <c r="R57" s="25">
        <v>43830</v>
      </c>
      <c r="S57" s="2" t="s">
        <v>66</v>
      </c>
    </row>
  </sheetData>
  <mergeCells count="7">
    <mergeCell ref="A6:S6"/>
    <mergeCell ref="A2:C2"/>
    <mergeCell ref="D2:F2"/>
    <mergeCell ref="G2:I2"/>
    <mergeCell ref="A3:C3"/>
    <mergeCell ref="D3:F3"/>
    <mergeCell ref="G3:I3"/>
  </mergeCells>
  <hyperlinks>
    <hyperlink ref="O8:O13" r:id="rId1" display="https://1drv.ms/u/s!AhsPXCHz07IWh2OQduXqqdeyHjb3 " xr:uid="{72576B2E-50D7-4AD7-9947-B1BF31EEB312}"/>
    <hyperlink ref="O14:O18" r:id="rId2" display="https://1drv.ms/u/s!AhsPXCHz07IWh2FlY_cwZn5NzsoL " xr:uid="{E1FDA7D0-2CB1-40C4-8251-855AFE19DCE1}"/>
    <hyperlink ref="O19:O22" r:id="rId3" display="https://1drv.ms/u/s!AhsPXCHz07IWh2JpHZw3vgaeMQr0 " xr:uid="{360274DB-8636-4434-810A-516AE11C6B5A}"/>
    <hyperlink ref="O23:O27" r:id="rId4" display="https://1drv.ms/u/s!AhsPXCHz07IWh2S-6fXJG1r0-55S " xr:uid="{400F9EDD-9B58-40EF-9DAC-3BE8AE0457AA}"/>
    <hyperlink ref="O28" r:id="rId5" display="https://1drv.ms/u/s!AhsPXCHz07IWiCBfg_ZeGjxW9G1J" xr:uid="{507EAC82-A351-4C01-9A37-5753CB07A27E}"/>
    <hyperlink ref="O29" r:id="rId6" display="https://1drv.ms/u/s!AhsPXCHz07IWiCBfg_ZeGjxW9G1J" xr:uid="{41BC6C00-FD7B-426A-AAA2-C259038E9802}"/>
    <hyperlink ref="O30" r:id="rId7" display="https://1drv.ms/u/s!AhsPXCHz07IWiCBfg_ZeGjxW9G1J" xr:uid="{824AB257-0892-412E-810C-4A7C3042390D}"/>
    <hyperlink ref="O31" r:id="rId8" display="https://1drv.ms/u/s!AhsPXCHz07IWiCBfg_ZeGjxW9G1J" xr:uid="{5E8FCE1D-979B-4E23-A71C-6BBEFC2677B4}"/>
    <hyperlink ref="O32" r:id="rId9" display="https://1drv.ms/u/s!AhsPXCHz07IWiCBfg_ZeGjxW9G1J" xr:uid="{DBE1B176-C56E-4B3D-ACF4-FE226B160C6B}"/>
    <hyperlink ref="O33:O37" r:id="rId10" display="https://1drv.ms/b/s!AhsPXCHz07IWiwE4tyZ2x0m898Ef" xr:uid="{3EEE7028-A932-411E-8A3F-95D7DA9ADA7A}"/>
    <hyperlink ref="O38" r:id="rId11" xr:uid="{72A3C4A8-2E20-466B-BE1F-D271F12A4EF8}"/>
    <hyperlink ref="O39" r:id="rId12" xr:uid="{5BF6DAC4-26DC-4A58-BADE-A634CE04ACD8}"/>
    <hyperlink ref="O40" r:id="rId13" xr:uid="{53431B7B-AA67-42BA-B302-24BADF611ABD}"/>
    <hyperlink ref="O41" r:id="rId14" xr:uid="{BFAC64DF-5EC4-4CE7-AA34-6D4C0D5CE504}"/>
    <hyperlink ref="O42" r:id="rId15" xr:uid="{313B16F8-7E98-42C6-B3E5-10600F941778}"/>
    <hyperlink ref="O43" r:id="rId16" xr:uid="{87EC8E3A-5CE3-48A2-BC39-0EB0D53B5A7F}"/>
    <hyperlink ref="O44" r:id="rId17" xr:uid="{1D304346-5221-4279-9511-7D1F6F6700F5}"/>
    <hyperlink ref="O45" r:id="rId18" xr:uid="{EA30F506-DA07-43DC-855F-FE51CE76A52A}"/>
    <hyperlink ref="O46" r:id="rId19" xr:uid="{6FF581BD-BA8B-49CC-98D1-8BD313D62370}"/>
    <hyperlink ref="O47" r:id="rId20" xr:uid="{21ABB4D6-E41C-4EBA-9868-89C599C90E05}"/>
    <hyperlink ref="O48" r:id="rId21" xr:uid="{9BCB59DF-61F2-400B-9044-24E7D2012364}"/>
    <hyperlink ref="O49" r:id="rId22" xr:uid="{8F0E4D9B-42C3-4B28-986C-6141F29B88B1}"/>
    <hyperlink ref="O50" r:id="rId23" xr:uid="{F72ACE51-159D-46D1-B944-C3A8E4BBD77A}"/>
    <hyperlink ref="O51" r:id="rId24" xr:uid="{E0C6E63D-1B75-4B29-8357-9DBE8AEA9CC5}"/>
    <hyperlink ref="O52" r:id="rId25" xr:uid="{B0D86977-54CE-48A1-B19B-03AADAA4B150}"/>
    <hyperlink ref="O53" r:id="rId26" location="F!N01V2QYJ!Rro3FM-S_WbK9YayRjKNSw" display="https://mega.nz/ - F!N01V2QYJ!Rro3FM-S_WbK9YayRjKNSw" xr:uid="{01235A7A-06E8-4ABD-BF1D-FBD15B676E79}"/>
    <hyperlink ref="O54" r:id="rId27" location="F!N01V2QYJ!Rro3FM-S_WbK9YayRjKNSw" display="https://mega.nz/ - F!N01V2QYJ!Rro3FM-S_WbK9YayRjKNSw" xr:uid="{3CCF648C-D1A6-46B3-A737-04B9E9D37A15}"/>
    <hyperlink ref="O55" r:id="rId28" location="F!N01V2QYJ!Rro3FM-S_WbK9YayRjKNSw" display="https://mega.nz/ - F!N01V2QYJ!Rro3FM-S_WbK9YayRjKNSw" xr:uid="{9134833D-D6A9-4BB3-990A-73BBE491396B}"/>
    <hyperlink ref="O56" r:id="rId29" location="F!N01V2QYJ!Rro3FM-S_WbK9YayRjKNSw" display="https://mega.nz/ - F!N01V2QYJ!Rro3FM-S_WbK9YayRjKNSw" xr:uid="{F5C05EB9-D3C3-4E8A-9C4B-1AD7F5124605}"/>
    <hyperlink ref="O57" r:id="rId30" location="F!N01V2QYJ!Rro3FM-S_WbK9YayRjKNSw" display="https://mega.nz/ - F!N01V2QYJ!Rro3FM-S_WbK9YayRjKNSw" xr:uid="{E600CDA7-0037-4387-97D0-4E80212D5DDA}"/>
  </hyperlinks>
  <pageMargins left="0.7" right="0.7" top="0.75" bottom="0.75" header="0.3" footer="0.3"/>
  <pageSetup orientation="portrait"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cp:lastPrinted>2019-04-27T18:17:26Z</cp:lastPrinted>
  <dcterms:created xsi:type="dcterms:W3CDTF">2018-04-09T20:11:34Z</dcterms:created>
  <dcterms:modified xsi:type="dcterms:W3CDTF">2020-01-30T17:11:43Z</dcterms:modified>
</cp:coreProperties>
</file>