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gela Aguirre\Desktop\TRANSPARENCIA 2022-2023\FRACCIONES TRANSPARENCIA 2022-2023\TRANSPARENCIA 4TO TRIMESTRE 2023\DIRECCIÓN ADMINISTRATIVA\FRACCIONES ARELI\"/>
    </mc:Choice>
  </mc:AlternateContent>
  <bookViews>
    <workbookView xWindow="0" yWindow="0" windowWidth="20490" windowHeight="6855"/>
  </bookViews>
  <sheets>
    <sheet name="Reporte de Formatos" sheetId="1" r:id="rId1"/>
  </sheets>
  <externalReferences>
    <externalReference r:id="rId2"/>
  </externalReferences>
  <calcPr calcId="152511"/>
</workbook>
</file>

<file path=xl/calcChain.xml><?xml version="1.0" encoding="utf-8"?>
<calcChain xmlns="http://schemas.openxmlformats.org/spreadsheetml/2006/main">
  <c r="K44" i="1" l="1"/>
  <c r="K39" i="1"/>
  <c r="J74" i="1"/>
  <c r="J73" i="1"/>
  <c r="J72" i="1"/>
  <c r="J71" i="1"/>
  <c r="J70" i="1"/>
  <c r="J69" i="1"/>
  <c r="J68" i="1"/>
  <c r="J67" i="1"/>
  <c r="J66" i="1"/>
  <c r="J65" i="1"/>
  <c r="J64" i="1"/>
  <c r="J63" i="1"/>
  <c r="J62" i="1"/>
  <c r="J61" i="1"/>
  <c r="J60" i="1"/>
  <c r="J59" i="1"/>
  <c r="J58" i="1"/>
  <c r="J57" i="1"/>
  <c r="J56" i="1"/>
  <c r="J55" i="1"/>
  <c r="J54" i="1"/>
  <c r="J53" i="1"/>
  <c r="J52" i="1"/>
  <c r="J51" i="1"/>
  <c r="J50" i="1"/>
  <c r="J49" i="1"/>
  <c r="J48" i="1"/>
  <c r="M22" i="1"/>
  <c r="M21" i="1"/>
  <c r="M20" i="1"/>
  <c r="M15" i="1"/>
  <c r="M14" i="1"/>
  <c r="M13" i="1"/>
  <c r="M12" i="1"/>
  <c r="M11" i="1"/>
  <c r="M10" i="1"/>
  <c r="M9" i="1"/>
  <c r="M8" i="1"/>
  <c r="L22" i="1"/>
  <c r="L21" i="1"/>
  <c r="L20" i="1"/>
  <c r="L15" i="1"/>
  <c r="L14" i="1"/>
  <c r="L13" i="1"/>
  <c r="L12" i="1"/>
  <c r="L11" i="1"/>
  <c r="L10" i="1"/>
  <c r="L9" i="1"/>
  <c r="L8" i="1"/>
</calcChain>
</file>

<file path=xl/sharedStrings.xml><?xml version="1.0" encoding="utf-8"?>
<sst xmlns="http://schemas.openxmlformats.org/spreadsheetml/2006/main" count="1241" uniqueCount="184">
  <si>
    <t>51140</t>
  </si>
  <si>
    <t>TÍTULO</t>
  </si>
  <si>
    <t>NOMBRE CORTO</t>
  </si>
  <si>
    <t>DESCRIPCIÓN</t>
  </si>
  <si>
    <t>Gasto por Capítulo, Concepto y Partida</t>
  </si>
  <si>
    <t>LTAIPBCSA75FXXXIA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</si>
  <si>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</si>
  <si>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</si>
  <si>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</si>
  <si>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</si>
  <si>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</si>
  <si>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</si>
  <si>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</si>
  <si>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</si>
  <si>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473439</t>
  </si>
  <si>
    <t>473448</t>
  </si>
  <si>
    <t>473449</t>
  </si>
  <si>
    <t>561294</t>
  </si>
  <si>
    <t>561295</t>
  </si>
  <si>
    <t>561296</t>
  </si>
  <si>
    <t>561297</t>
  </si>
  <si>
    <t>561298</t>
  </si>
  <si>
    <t>561299</t>
  </si>
  <si>
    <t>561300</t>
  </si>
  <si>
    <t>561301</t>
  </si>
  <si>
    <t>561302</t>
  </si>
  <si>
    <t>561303</t>
  </si>
  <si>
    <t>473446</t>
  </si>
  <si>
    <t>473447</t>
  </si>
  <si>
    <t>473450</t>
  </si>
  <si>
    <t>473451</t>
  </si>
  <si>
    <t>473452</t>
  </si>
  <si>
    <t>473453</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</si>
  <si>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</si>
  <si>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</si>
  <si>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</si>
  <si>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</si>
  <si>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</si>
  <si>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</si>
  <si>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</si>
  <si>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</si>
  <si>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</si>
  <si>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</si>
  <si>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</si>
  <si>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</si>
  <si>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</si>
  <si>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</si>
  <si>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</si>
  <si>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</si>
  <si>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</si>
  <si>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</si>
  <si>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</si>
  <si>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</si>
  <si>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 al personal de base</t>
  </si>
  <si>
    <t>Dirección Administrativa de la Contraloría General de B.C.S.</t>
  </si>
  <si>
    <t>Sueldo compactado</t>
  </si>
  <si>
    <t>Sobresueldos</t>
  </si>
  <si>
    <t>Honorarios asimilables a salarios</t>
  </si>
  <si>
    <t>Prima quinquenal por años de servicios</t>
  </si>
  <si>
    <t>Prima vacacional</t>
  </si>
  <si>
    <t>Compensación de servicios</t>
  </si>
  <si>
    <t>Compensaciones adicionales por servicios especiales</t>
  </si>
  <si>
    <t>Cuotas al i.s.s.s.t.e.</t>
  </si>
  <si>
    <t>Cuotas al fovissste</t>
  </si>
  <si>
    <t>Sistema  de ahorro para el retiro</t>
  </si>
  <si>
    <t>Cuotas  para el seguro de vida del personal</t>
  </si>
  <si>
    <t>Otras prestaciones de seguridad social</t>
  </si>
  <si>
    <t>Transferencias Presupuestales SIAFES para revolvencia (Pago a Proveedores)</t>
  </si>
  <si>
    <t>Subsidio al empleo</t>
  </si>
  <si>
    <t>Material de Oficina</t>
  </si>
  <si>
    <t>Material y utiles de impresion</t>
  </si>
  <si>
    <t>Material Didactico</t>
  </si>
  <si>
    <t>Material Impreso e Informacion Digital</t>
  </si>
  <si>
    <t>Material de limpieza</t>
  </si>
  <si>
    <t>Alimentacion de personas</t>
  </si>
  <si>
    <t>Utensilios  para el servicio de alimentacion</t>
  </si>
  <si>
    <t>Vidrio y productos de vidrio</t>
  </si>
  <si>
    <t>Material Electrico</t>
  </si>
  <si>
    <t>Material Electronico</t>
  </si>
  <si>
    <t>Otros materiales de construccion y reparacion</t>
  </si>
  <si>
    <t>Gas refrigerante</t>
  </si>
  <si>
    <t>Material  y productos químicos, farmaceuticos</t>
  </si>
  <si>
    <t>Combustibles</t>
  </si>
  <si>
    <t>Lubricantes  y aditivos</t>
  </si>
  <si>
    <t>Ropa, vestuario  y equipo</t>
  </si>
  <si>
    <t>Herramientas Auxiliares de Trabajo</t>
  </si>
  <si>
    <t>Herramientas, refacciones y accesorios</t>
  </si>
  <si>
    <t>Refacciones y accesorios menores otros bienes muebles</t>
  </si>
  <si>
    <t>Servicio de energia electrica</t>
  </si>
  <si>
    <t>Servicio de agua potable</t>
  </si>
  <si>
    <t>Servicio telefonico</t>
  </si>
  <si>
    <t>Servicio postal y telegrafico</t>
  </si>
  <si>
    <t>Servicios de Capacitacion</t>
  </si>
  <si>
    <t>Comisiones, descuentos  y otros servicios bancarios</t>
  </si>
  <si>
    <t>Mantenimiento de inmuebles</t>
  </si>
  <si>
    <t>Mantenimiento de mobiliario y equipo</t>
  </si>
  <si>
    <t>Mantenimiento y conservacion de vehiculos terrestres, aereos</t>
  </si>
  <si>
    <t>Revelado de Fotografias</t>
  </si>
  <si>
    <t>Pasajes aereos</t>
  </si>
  <si>
    <t>Pasajes Terrestres</t>
  </si>
  <si>
    <t>Viaticos</t>
  </si>
  <si>
    <t>Gastos de recepción, conmemorativos  y de orden social</t>
  </si>
  <si>
    <t>Ajustes realizados por la Dirección deControl Presupuestario de la Secretaria de Finanzas</t>
  </si>
  <si>
    <t>Congresos y convenciones</t>
  </si>
  <si>
    <t>Impuestos  y derechos</t>
  </si>
  <si>
    <t>Gastos menores</t>
  </si>
  <si>
    <t>Arrendamientos especiales</t>
  </si>
  <si>
    <t>Gastos de instalacion</t>
  </si>
  <si>
    <t>Gratificación de fin de año</t>
  </si>
  <si>
    <t>Mats., utiles y eq. menores de tecnologia de la informacion</t>
  </si>
  <si>
    <t>Dispositivos Internos y Externos de Equipo de computo</t>
  </si>
  <si>
    <t>Refacciones y Accesorios Menores de Equipo de computo</t>
  </si>
  <si>
    <t>Servicios de Acceso de Internet, Redes y procesamiento</t>
  </si>
  <si>
    <t>Servicio de Fotocopiado, Enmicado y Encuadernacion de documentos</t>
  </si>
  <si>
    <t>Servicio de Impresion y Elaboracion de Material Informatico</t>
  </si>
  <si>
    <t>Inst., rep. y mantto. eq. computo y tecnologia de la informacion</t>
  </si>
  <si>
    <t>Servicios de Limpieza y Lavado de vehiculos</t>
  </si>
  <si>
    <t>Impresiones  y publicaciones oficiales</t>
  </si>
  <si>
    <t>Fumigación de inmuebles</t>
  </si>
  <si>
    <t>Refacciones y Accesorios menores de edificio</t>
  </si>
  <si>
    <t>Servicio de higiene y limpieza</t>
  </si>
  <si>
    <t>Articulos Metálicos para la construcción</t>
  </si>
  <si>
    <t>Fibras sintéticas, hules, plasticos y derivados</t>
  </si>
  <si>
    <t>https://contraloria.bcs.gob.mx/wp-content/uploads/2022/06/Gasto-por-Capitulo-Concepto-y-Partida-1er-Trimestre-2022.pdf</t>
  </si>
  <si>
    <t>https://contraloria.bcs.gob.mx/wp-content/uploads/2022/07/Gasto-por-Capitulo-Concepto-y-Partida-2do.-Trimestre-2022.pdf</t>
  </si>
  <si>
    <t>Material y utiles de impresión</t>
  </si>
  <si>
    <t>Material Electrónico</t>
  </si>
  <si>
    <t>Herramientas auxiliares de trabajo</t>
  </si>
  <si>
    <t>Refacciones y accesorios menores de edificios</t>
  </si>
  <si>
    <t>Dispositivos Internos y Externos de Equipo de Comp</t>
  </si>
  <si>
    <t>Refacciones y Accesorios Menores de Equipo de Comp</t>
  </si>
  <si>
    <t>Refacciones y accesorios menores otros bienes mueb</t>
  </si>
  <si>
    <t>Mats., utiles y eq. menores de tecnologias de la informacion</t>
  </si>
  <si>
    <t>Servicios de Acceso  de Internet, Redes y Procesamiento de Información</t>
  </si>
  <si>
    <t>Arrendamiento de mobiliario y equipo</t>
  </si>
  <si>
    <t>Servicios de Capacitación</t>
  </si>
  <si>
    <t>Servicio de Fotocopiado, Enmicado y Encuadernacion</t>
  </si>
  <si>
    <t>Comisiones, descuentos y otros servicios bancario</t>
  </si>
  <si>
    <t>Fletes, maniobras  y almacenaje</t>
  </si>
  <si>
    <t>Fumigacion de inmuebles</t>
  </si>
  <si>
    <t>Gastos de instalación</t>
  </si>
  <si>
    <t>Inst., rep. y mantto.</t>
  </si>
  <si>
    <t>Mantenimiento y conservacion de vehiculos terrestr</t>
  </si>
  <si>
    <t>Servicio de limpieza</t>
  </si>
  <si>
    <t>Servicios de Limpieza y Lavado de Vehiculos</t>
  </si>
  <si>
    <t>Servicio de Impresión y Elaboración de Material Informativo</t>
  </si>
  <si>
    <t>Sueldo al personal de base</t>
  </si>
  <si>
    <t>Sueldo compactado</t>
  </si>
  <si>
    <t>Honorarios asimilables a salarios</t>
  </si>
  <si>
    <t>Prima quinquenal por años de servicios</t>
  </si>
  <si>
    <t>Prima vacacional</t>
  </si>
  <si>
    <t>Gratificación de fin de año</t>
  </si>
  <si>
    <t>Compensación de servicios</t>
  </si>
  <si>
    <t>Compensaciones adicionales por servicios especiales</t>
  </si>
  <si>
    <t>Cuotas al i.s.s.s.t.e.</t>
  </si>
  <si>
    <t>Cuotas al fovissste</t>
  </si>
  <si>
    <t>Sistema  de ahorro para el retiro</t>
  </si>
  <si>
    <t>Cuotas  para el seguro de vida del personal</t>
  </si>
  <si>
    <t>Prestaciones de retiro  y defunción</t>
  </si>
  <si>
    <t>Otras prestaciones de seguridad social</t>
  </si>
  <si>
    <t>Prestaciones derivadas de negociaciones sindicales</t>
  </si>
  <si>
    <t>Subsidio al empleo</t>
  </si>
  <si>
    <t>https://contraloria.bcs.gob.mx/wp-content/uploads/2022/11/CLASIFICACION-POR-OBJETO-DEL-GASTO.pdf</t>
  </si>
  <si>
    <t>Mats., utiles y eq. menores de tecnologias de la i</t>
  </si>
  <si>
    <t>Materiales y útiles de enseñanza</t>
  </si>
  <si>
    <t>Madera y productos de madera</t>
  </si>
  <si>
    <t>Artículos metálicos para la construcción</t>
  </si>
  <si>
    <t>Gas refrigerante</t>
  </si>
  <si>
    <t>Fibras sintéticas, hules, plasticos y derivados</t>
  </si>
  <si>
    <t>Productos textiles</t>
  </si>
  <si>
    <t>Refacciones y accesorios menores de mobiliario y equipo de administracion, educacional y recreativo</t>
  </si>
  <si>
    <t xml:space="preserve">Pago de nomina tercer trimestre </t>
  </si>
  <si>
    <t>Arrendamiento de Equipo Educacional y Recreativo</t>
  </si>
  <si>
    <t>Arrendamientos especiales</t>
  </si>
  <si>
    <t>Servicio de Impresión y Elaboraciónde Material Informativo</t>
  </si>
  <si>
    <t>Almacenaje, envase y embalaje</t>
  </si>
  <si>
    <t>Inst., rep. y mantto. eq. cómputo y tecnología de la información</t>
  </si>
  <si>
    <t>Adaptaciones  para eventos sociales y culturales</t>
  </si>
  <si>
    <t>Servicio de Impresión y</t>
  </si>
  <si>
    <t xml:space="preserve">Pago de nomina cuarto trimestre </t>
  </si>
  <si>
    <t>Seguros</t>
  </si>
  <si>
    <t>Arboles, plantas, semillas  y abonos</t>
  </si>
  <si>
    <t>Servicio de Impresi y</t>
  </si>
  <si>
    <t>https://contraloria.bcs.gob.mx/wp-content/uploads/2023/02/CLASIFICACION-POR-OBJETO-DEL-GASTO.pdf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</si>
</sst>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7"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
      <sz val="10"/>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applyNumberFormat="0" applyFill="0" applyBorder="0" applyAlignment="0" applyProtection="0"/>
    <xf numFmtId="0" fontId="5" fillId="3" borderId="0"/>
    <xf numFmtId="43" fontId="6" fillId="0" borderId="0" applyFont="0" applyFill="0" applyBorder="0" applyAlignment="0" applyProtection="0"/>
  </cellStyleXfs>
  <cellXfs count="23">
    <xf numFmtId="0" fontId="0" fillId="0" borderId="0" xfId="0"/>
    <xf numFmtId="0" fontId="2" fillId="4" borderId="1" xfId="0" applyFont="1" applyFill="1" applyBorder="1" applyAlignment="1">
      <alignment horizontal="center" wrapText="1"/>
    </xf>
    <xf numFmtId="0" fontId="0" fillId="3" borderId="0" xfId="0" applyFill="1"/>
    <xf numFmtId="0" fontId="3" fillId="3" borderId="0" xfId="0" applyFont="1" applyFill="1" applyAlignment="1"/>
    <xf numFmtId="14" fontId="0" fillId="0" borderId="0" xfId="0" applyNumberFormat="1"/>
    <xf numFmtId="0" fontId="4" fillId="0" borderId="0" xfId="1" applyFill="1"/>
    <xf numFmtId="0" fontId="0" fillId="0" borderId="0" xfId="0" applyFill="1"/>
    <xf numFmtId="14" fontId="0" fillId="0" borderId="0" xfId="0" applyNumberFormat="1" applyFill="1"/>
    <xf numFmtId="0" fontId="3" fillId="0" borderId="0" xfId="0" applyFont="1" applyFill="1" applyAlignme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43" fontId="0" fillId="0" borderId="0" xfId="3" applyFont="1" applyAlignment="1">
      <alignment horizontal="right"/>
    </xf>
    <xf numFmtId="0" fontId="0" fillId="0" borderId="0" xfId="0"/>
    <xf numFmtId="43" fontId="0" fillId="0" borderId="0" xfId="3"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1" builtinId="8"/>
    <cellStyle name="Millares" xfId="3"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ELI%20MIRANDA/Documents/RESPALDO%20ARELI/2022/TRANSPARENCIA%202022/karina/EDOS%20ANALITICO%20DEL%20EJERCICIO%20DEL%20PRESUPUESTO%20DE%20EGRESOS%20ENE%20MAR%202022%20BA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sheetName val="ASIG PRESUP "/>
      <sheetName val="XXIB"/>
      <sheetName val="XXXIA"/>
      <sheetName val="Presupuesto Asugnado Anual 2022"/>
      <sheetName val="Report trimestral SIAFES"/>
      <sheetName val="Hoja1"/>
      <sheetName val="XXIB DIF"/>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contraloria.bcs.gob.mx/wp-content/uploads/2022/11/CLASIFICACION-POR-OBJETO-DEL-GASTO.pdf" TargetMode="External"/><Relationship Id="rId18" Type="http://schemas.openxmlformats.org/officeDocument/2006/relationships/hyperlink" Target="https://contraloria.bcs.gob.mx/wp-content/uploads/2022/11/CLASIFICACION-POR-OBJETO-DEL-GASTO.pdf" TargetMode="External"/><Relationship Id="rId26" Type="http://schemas.openxmlformats.org/officeDocument/2006/relationships/hyperlink" Target="https://contraloria.bcs.gob.mx/wp-content/uploads/2022/11/CLASIFICACION-POR-OBJETO-DEL-GASTO.pdf" TargetMode="External"/><Relationship Id="rId39" Type="http://schemas.openxmlformats.org/officeDocument/2006/relationships/hyperlink" Target="https://contraloria.bcs.gob.mx/wp-content/uploads/2022/11/CLASIFICACION-POR-OBJETO-DEL-GASTO.pdf" TargetMode="External"/><Relationship Id="rId21" Type="http://schemas.openxmlformats.org/officeDocument/2006/relationships/hyperlink" Target="https://contraloria.bcs.gob.mx/wp-content/uploads/2022/11/CLASIFICACION-POR-OBJETO-DEL-GASTO.pdf" TargetMode="External"/><Relationship Id="rId34" Type="http://schemas.openxmlformats.org/officeDocument/2006/relationships/hyperlink" Target="https://contraloria.bcs.gob.mx/wp-content/uploads/2022/11/CLASIFICACION-POR-OBJETO-DEL-GASTO.pdf" TargetMode="External"/><Relationship Id="rId42" Type="http://schemas.openxmlformats.org/officeDocument/2006/relationships/hyperlink" Target="https://contraloria.bcs.gob.mx/wp-content/uploads/2022/11/CLASIFICACION-POR-OBJETO-DEL-GASTO.pdf" TargetMode="External"/><Relationship Id="rId47" Type="http://schemas.openxmlformats.org/officeDocument/2006/relationships/hyperlink" Target="https://contraloria.bcs.gob.mx/wp-content/uploads/2022/11/CLASIFICACION-POR-OBJETO-DEL-GASTO.pdf" TargetMode="External"/><Relationship Id="rId50" Type="http://schemas.openxmlformats.org/officeDocument/2006/relationships/hyperlink" Target="https://contraloria.bcs.gob.mx/wp-content/uploads/2022/11/CLASIFICACION-POR-OBJETO-DEL-GASTO.pdf" TargetMode="External"/><Relationship Id="rId55" Type="http://schemas.openxmlformats.org/officeDocument/2006/relationships/hyperlink" Target="https://contraloria.bcs.gob.mx/wp-content/uploads/2022/11/CLASIFICACION-POR-OBJETO-DEL-GASTO.pdf" TargetMode="External"/><Relationship Id="rId63" Type="http://schemas.openxmlformats.org/officeDocument/2006/relationships/hyperlink" Target="https://contraloria.bcs.gob.mx/wp-content/uploads/2022/11/CLASIFICACION-POR-OBJETO-DEL-GASTO.pdf" TargetMode="External"/><Relationship Id="rId68" Type="http://schemas.openxmlformats.org/officeDocument/2006/relationships/hyperlink" Target="https://contraloria.bcs.gob.mx/wp-content/uploads/2023/02/CLASIFICACION-POR-OBJETO-DEL-GASTO.pdf" TargetMode="External"/><Relationship Id="rId7" Type="http://schemas.openxmlformats.org/officeDocument/2006/relationships/hyperlink" Target="https://contraloria.bcs.gob.mx/wp-content/uploads/2022/11/CLASIFICACION-POR-OBJETO-DEL-GASTO.pdf" TargetMode="External"/><Relationship Id="rId2" Type="http://schemas.openxmlformats.org/officeDocument/2006/relationships/hyperlink" Target="https://contraloria.bcs.gob.mx/wp-content/uploads/2022/06/Gasto-por-Capitulo-Concepto-y-Partida-1er-Trimestre-2022.pdf" TargetMode="External"/><Relationship Id="rId16" Type="http://schemas.openxmlformats.org/officeDocument/2006/relationships/hyperlink" Target="https://contraloria.bcs.gob.mx/wp-content/uploads/2022/11/CLASIFICACION-POR-OBJETO-DEL-GASTO.pdf" TargetMode="External"/><Relationship Id="rId29" Type="http://schemas.openxmlformats.org/officeDocument/2006/relationships/hyperlink" Target="https://contraloria.bcs.gob.mx/wp-content/uploads/2022/11/CLASIFICACION-POR-OBJETO-DEL-GASTO.pdf" TargetMode="External"/><Relationship Id="rId1" Type="http://schemas.openxmlformats.org/officeDocument/2006/relationships/hyperlink" Target="https://contraloria.bcs.gob.mx/wp-content/uploads/2022/06/Gasto-por-Capitulo-Concepto-y-Partida-1er-Trimestre-2022.pdf" TargetMode="External"/><Relationship Id="rId6" Type="http://schemas.openxmlformats.org/officeDocument/2006/relationships/hyperlink" Target="https://contraloria.bcs.gob.mx/wp-content/uploads/2022/11/CLASIFICACION-POR-OBJETO-DEL-GASTO.pdf" TargetMode="External"/><Relationship Id="rId11" Type="http://schemas.openxmlformats.org/officeDocument/2006/relationships/hyperlink" Target="https://contraloria.bcs.gob.mx/wp-content/uploads/2022/11/CLASIFICACION-POR-OBJETO-DEL-GASTO.pdf" TargetMode="External"/><Relationship Id="rId24" Type="http://schemas.openxmlformats.org/officeDocument/2006/relationships/hyperlink" Target="https://contraloria.bcs.gob.mx/wp-content/uploads/2022/11/CLASIFICACION-POR-OBJETO-DEL-GASTO.pdf" TargetMode="External"/><Relationship Id="rId32" Type="http://schemas.openxmlformats.org/officeDocument/2006/relationships/hyperlink" Target="https://contraloria.bcs.gob.mx/wp-content/uploads/2022/11/CLASIFICACION-POR-OBJETO-DEL-GASTO.pdf" TargetMode="External"/><Relationship Id="rId37" Type="http://schemas.openxmlformats.org/officeDocument/2006/relationships/hyperlink" Target="https://contraloria.bcs.gob.mx/wp-content/uploads/2022/11/CLASIFICACION-POR-OBJETO-DEL-GASTO.pdf" TargetMode="External"/><Relationship Id="rId40" Type="http://schemas.openxmlformats.org/officeDocument/2006/relationships/hyperlink" Target="https://contraloria.bcs.gob.mx/wp-content/uploads/2022/11/CLASIFICACION-POR-OBJETO-DEL-GASTO.pdf" TargetMode="External"/><Relationship Id="rId45" Type="http://schemas.openxmlformats.org/officeDocument/2006/relationships/hyperlink" Target="https://contraloria.bcs.gob.mx/wp-content/uploads/2022/11/CLASIFICACION-POR-OBJETO-DEL-GASTO.pdf" TargetMode="External"/><Relationship Id="rId53" Type="http://schemas.openxmlformats.org/officeDocument/2006/relationships/hyperlink" Target="https://contraloria.bcs.gob.mx/wp-content/uploads/2022/11/CLASIFICACION-POR-OBJETO-DEL-GASTO.pdf" TargetMode="External"/><Relationship Id="rId58" Type="http://schemas.openxmlformats.org/officeDocument/2006/relationships/hyperlink" Target="https://contraloria.bcs.gob.mx/wp-content/uploads/2022/11/CLASIFICACION-POR-OBJETO-DEL-GASTO.pdf" TargetMode="External"/><Relationship Id="rId66" Type="http://schemas.openxmlformats.org/officeDocument/2006/relationships/hyperlink" Target="https://contraloria.bcs.gob.mx/wp-content/uploads/2022/11/CLASIFICACION-POR-OBJETO-DEL-GASTO.pdf" TargetMode="External"/><Relationship Id="rId5" Type="http://schemas.openxmlformats.org/officeDocument/2006/relationships/hyperlink" Target="https://contraloria.bcs.gob.mx/wp-content/uploads/2022/11/CLASIFICACION-POR-OBJETO-DEL-GASTO.pdf" TargetMode="External"/><Relationship Id="rId15" Type="http://schemas.openxmlformats.org/officeDocument/2006/relationships/hyperlink" Target="https://contraloria.bcs.gob.mx/wp-content/uploads/2022/11/CLASIFICACION-POR-OBJETO-DEL-GASTO.pdf" TargetMode="External"/><Relationship Id="rId23" Type="http://schemas.openxmlformats.org/officeDocument/2006/relationships/hyperlink" Target="https://contraloria.bcs.gob.mx/wp-content/uploads/2022/11/CLASIFICACION-POR-OBJETO-DEL-GASTO.pdf" TargetMode="External"/><Relationship Id="rId28" Type="http://schemas.openxmlformats.org/officeDocument/2006/relationships/hyperlink" Target="https://contraloria.bcs.gob.mx/wp-content/uploads/2022/11/CLASIFICACION-POR-OBJETO-DEL-GASTO.pdf" TargetMode="External"/><Relationship Id="rId36" Type="http://schemas.openxmlformats.org/officeDocument/2006/relationships/hyperlink" Target="https://contraloria.bcs.gob.mx/wp-content/uploads/2022/11/CLASIFICACION-POR-OBJETO-DEL-GASTO.pdf" TargetMode="External"/><Relationship Id="rId49" Type="http://schemas.openxmlformats.org/officeDocument/2006/relationships/hyperlink" Target="https://contraloria.bcs.gob.mx/wp-content/uploads/2022/11/CLASIFICACION-POR-OBJETO-DEL-GASTO.pdf" TargetMode="External"/><Relationship Id="rId57" Type="http://schemas.openxmlformats.org/officeDocument/2006/relationships/hyperlink" Target="https://contraloria.bcs.gob.mx/wp-content/uploads/2022/11/CLASIFICACION-POR-OBJETO-DEL-GASTO.pdf" TargetMode="External"/><Relationship Id="rId61" Type="http://schemas.openxmlformats.org/officeDocument/2006/relationships/hyperlink" Target="https://contraloria.bcs.gob.mx/wp-content/uploads/2022/11/CLASIFICACION-POR-OBJETO-DEL-GASTO.pdf" TargetMode="External"/><Relationship Id="rId10" Type="http://schemas.openxmlformats.org/officeDocument/2006/relationships/hyperlink" Target="https://contraloria.bcs.gob.mx/wp-content/uploads/2022/11/CLASIFICACION-POR-OBJETO-DEL-GASTO.pdf" TargetMode="External"/><Relationship Id="rId19" Type="http://schemas.openxmlformats.org/officeDocument/2006/relationships/hyperlink" Target="https://contraloria.bcs.gob.mx/wp-content/uploads/2022/11/CLASIFICACION-POR-OBJETO-DEL-GASTO.pdf" TargetMode="External"/><Relationship Id="rId31" Type="http://schemas.openxmlformats.org/officeDocument/2006/relationships/hyperlink" Target="https://contraloria.bcs.gob.mx/wp-content/uploads/2022/11/CLASIFICACION-POR-OBJETO-DEL-GASTO.pdf" TargetMode="External"/><Relationship Id="rId44" Type="http://schemas.openxmlformats.org/officeDocument/2006/relationships/hyperlink" Target="https://contraloria.bcs.gob.mx/wp-content/uploads/2022/11/CLASIFICACION-POR-OBJETO-DEL-GASTO.pdf" TargetMode="External"/><Relationship Id="rId52" Type="http://schemas.openxmlformats.org/officeDocument/2006/relationships/hyperlink" Target="https://contraloria.bcs.gob.mx/wp-content/uploads/2022/11/CLASIFICACION-POR-OBJETO-DEL-GASTO.pdf" TargetMode="External"/><Relationship Id="rId60" Type="http://schemas.openxmlformats.org/officeDocument/2006/relationships/hyperlink" Target="https://contraloria.bcs.gob.mx/wp-content/uploads/2022/11/CLASIFICACION-POR-OBJETO-DEL-GASTO.pdf" TargetMode="External"/><Relationship Id="rId65" Type="http://schemas.openxmlformats.org/officeDocument/2006/relationships/hyperlink" Target="https://contraloria.bcs.gob.mx/wp-content/uploads/2022/11/CLASIFICACION-POR-OBJETO-DEL-GASTO.pdf" TargetMode="External"/><Relationship Id="rId4" Type="http://schemas.openxmlformats.org/officeDocument/2006/relationships/hyperlink" Target="https://contraloria.bcs.gob.mx/wp-content/uploads/2022/11/CLASIFICACION-POR-OBJETO-DEL-GASTO.pdf" TargetMode="External"/><Relationship Id="rId9" Type="http://schemas.openxmlformats.org/officeDocument/2006/relationships/hyperlink" Target="https://contraloria.bcs.gob.mx/wp-content/uploads/2022/11/CLASIFICACION-POR-OBJETO-DEL-GASTO.pdf" TargetMode="External"/><Relationship Id="rId14" Type="http://schemas.openxmlformats.org/officeDocument/2006/relationships/hyperlink" Target="https://contraloria.bcs.gob.mx/wp-content/uploads/2022/11/CLASIFICACION-POR-OBJETO-DEL-GASTO.pdf" TargetMode="External"/><Relationship Id="rId22" Type="http://schemas.openxmlformats.org/officeDocument/2006/relationships/hyperlink" Target="https://contraloria.bcs.gob.mx/wp-content/uploads/2022/11/CLASIFICACION-POR-OBJETO-DEL-GASTO.pdf" TargetMode="External"/><Relationship Id="rId27" Type="http://schemas.openxmlformats.org/officeDocument/2006/relationships/hyperlink" Target="https://contraloria.bcs.gob.mx/wp-content/uploads/2022/11/CLASIFICACION-POR-OBJETO-DEL-GASTO.pdf" TargetMode="External"/><Relationship Id="rId30" Type="http://schemas.openxmlformats.org/officeDocument/2006/relationships/hyperlink" Target="https://contraloria.bcs.gob.mx/wp-content/uploads/2022/11/CLASIFICACION-POR-OBJETO-DEL-GASTO.pdf" TargetMode="External"/><Relationship Id="rId35" Type="http://schemas.openxmlformats.org/officeDocument/2006/relationships/hyperlink" Target="https://contraloria.bcs.gob.mx/wp-content/uploads/2022/11/CLASIFICACION-POR-OBJETO-DEL-GASTO.pdf" TargetMode="External"/><Relationship Id="rId43" Type="http://schemas.openxmlformats.org/officeDocument/2006/relationships/hyperlink" Target="https://contraloria.bcs.gob.mx/wp-content/uploads/2022/11/CLASIFICACION-POR-OBJETO-DEL-GASTO.pdf" TargetMode="External"/><Relationship Id="rId48" Type="http://schemas.openxmlformats.org/officeDocument/2006/relationships/hyperlink" Target="https://contraloria.bcs.gob.mx/wp-content/uploads/2022/11/CLASIFICACION-POR-OBJETO-DEL-GASTO.pdf" TargetMode="External"/><Relationship Id="rId56" Type="http://schemas.openxmlformats.org/officeDocument/2006/relationships/hyperlink" Target="https://contraloria.bcs.gob.mx/wp-content/uploads/2022/11/CLASIFICACION-POR-OBJETO-DEL-GASTO.pdf" TargetMode="External"/><Relationship Id="rId64" Type="http://schemas.openxmlformats.org/officeDocument/2006/relationships/hyperlink" Target="https://contraloria.bcs.gob.mx/wp-content/uploads/2022/11/CLASIFICACION-POR-OBJETO-DEL-GASTO.pdf" TargetMode="External"/><Relationship Id="rId8" Type="http://schemas.openxmlformats.org/officeDocument/2006/relationships/hyperlink" Target="https://contraloria.bcs.gob.mx/wp-content/uploads/2022/11/CLASIFICACION-POR-OBJETO-DEL-GASTO.pdf" TargetMode="External"/><Relationship Id="rId51" Type="http://schemas.openxmlformats.org/officeDocument/2006/relationships/hyperlink" Target="https://contraloria.bcs.gob.mx/wp-content/uploads/2022/11/CLASIFICACION-POR-OBJETO-DEL-GASTO.pdf" TargetMode="External"/><Relationship Id="rId3" Type="http://schemas.openxmlformats.org/officeDocument/2006/relationships/hyperlink" Target="https://contraloria.bcs.gob.mx/wp-content/uploads/2022/11/CLASIFICACION-POR-OBJETO-DEL-GASTO.pdf" TargetMode="External"/><Relationship Id="rId12" Type="http://schemas.openxmlformats.org/officeDocument/2006/relationships/hyperlink" Target="https://contraloria.bcs.gob.mx/wp-content/uploads/2022/11/CLASIFICACION-POR-OBJETO-DEL-GASTO.pdf" TargetMode="External"/><Relationship Id="rId17" Type="http://schemas.openxmlformats.org/officeDocument/2006/relationships/hyperlink" Target="https://contraloria.bcs.gob.mx/wp-content/uploads/2022/11/CLASIFICACION-POR-OBJETO-DEL-GASTO.pdf" TargetMode="External"/><Relationship Id="rId25" Type="http://schemas.openxmlformats.org/officeDocument/2006/relationships/hyperlink" Target="https://contraloria.bcs.gob.mx/wp-content/uploads/2022/11/CLASIFICACION-POR-OBJETO-DEL-GASTO.pdf" TargetMode="External"/><Relationship Id="rId33" Type="http://schemas.openxmlformats.org/officeDocument/2006/relationships/hyperlink" Target="https://contraloria.bcs.gob.mx/wp-content/uploads/2022/11/CLASIFICACION-POR-OBJETO-DEL-GASTO.pdf" TargetMode="External"/><Relationship Id="rId38" Type="http://schemas.openxmlformats.org/officeDocument/2006/relationships/hyperlink" Target="https://contraloria.bcs.gob.mx/wp-content/uploads/2022/11/CLASIFICACION-POR-OBJETO-DEL-GASTO.pdf" TargetMode="External"/><Relationship Id="rId46" Type="http://schemas.openxmlformats.org/officeDocument/2006/relationships/hyperlink" Target="https://contraloria.bcs.gob.mx/wp-content/uploads/2022/11/CLASIFICACION-POR-OBJETO-DEL-GASTO.pdf" TargetMode="External"/><Relationship Id="rId59" Type="http://schemas.openxmlformats.org/officeDocument/2006/relationships/hyperlink" Target="https://contraloria.bcs.gob.mx/wp-content/uploads/2022/11/CLASIFICACION-POR-OBJETO-DEL-GASTO.pdf" TargetMode="External"/><Relationship Id="rId67" Type="http://schemas.openxmlformats.org/officeDocument/2006/relationships/hyperlink" Target="https://contraloria.bcs.gob.mx/wp-content/uploads/2023/02/CLASIFICACION-POR-OBJETO-DEL-GASTO.pdf" TargetMode="External"/><Relationship Id="rId20" Type="http://schemas.openxmlformats.org/officeDocument/2006/relationships/hyperlink" Target="https://contraloria.bcs.gob.mx/wp-content/uploads/2022/11/CLASIFICACION-POR-OBJETO-DEL-GASTO.pdf" TargetMode="External"/><Relationship Id="rId41" Type="http://schemas.openxmlformats.org/officeDocument/2006/relationships/hyperlink" Target="https://contraloria.bcs.gob.mx/wp-content/uploads/2022/11/CLASIFICACION-POR-OBJETO-DEL-GASTO.pdf" TargetMode="External"/><Relationship Id="rId54" Type="http://schemas.openxmlformats.org/officeDocument/2006/relationships/hyperlink" Target="https://contraloria.bcs.gob.mx/wp-content/uploads/2022/11/CLASIFICACION-POR-OBJETO-DEL-GASTO.pdf" TargetMode="External"/><Relationship Id="rId62" Type="http://schemas.openxmlformats.org/officeDocument/2006/relationships/hyperlink" Target="https://contraloria.bcs.gob.mx/wp-content/uploads/2022/11/CLASIFICACION-POR-OBJETO-DEL-GAS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1"/>
  <sheetViews>
    <sheetView tabSelected="1" topLeftCell="A3" workbookViewId="0">
      <pane ySplit="5" topLeftCell="A293" activePane="bottomLeft" state="frozen"/>
      <selection activeCell="H3" sqref="H3"/>
      <selection pane="bottomLeft" activeCell="B305" sqref="B30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28" customWidth="1"/>
    <col min="9" max="9" width="22.28515625" customWidth="1"/>
    <col min="10" max="10" width="25.85546875" customWidth="1"/>
    <col min="11" max="11" width="25.28515625" customWidth="1"/>
    <col min="12" max="12" width="28.42578125" customWidth="1"/>
    <col min="13" max="13" width="27"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20" t="s">
        <v>1</v>
      </c>
      <c r="B2" s="21"/>
      <c r="C2" s="21"/>
      <c r="D2" s="20" t="s">
        <v>2</v>
      </c>
      <c r="E2" s="21"/>
      <c r="F2" s="21"/>
      <c r="G2" s="20" t="s">
        <v>3</v>
      </c>
      <c r="H2" s="21"/>
      <c r="I2" s="21"/>
    </row>
    <row r="3" spans="1:19" x14ac:dyDescent="0.25">
      <c r="A3" s="22" t="s">
        <v>4</v>
      </c>
      <c r="B3" s="21"/>
      <c r="C3" s="21"/>
      <c r="D3" s="22" t="s">
        <v>5</v>
      </c>
      <c r="E3" s="21"/>
      <c r="F3" s="21"/>
      <c r="G3" s="22" t="s">
        <v>6</v>
      </c>
      <c r="H3" s="21"/>
      <c r="I3" s="21"/>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0" t="s">
        <v>33</v>
      </c>
      <c r="B6" s="21"/>
      <c r="C6" s="21"/>
      <c r="D6" s="21"/>
      <c r="E6" s="21"/>
      <c r="F6" s="21"/>
      <c r="G6" s="21"/>
      <c r="H6" s="21"/>
      <c r="I6" s="21"/>
      <c r="J6" s="21"/>
      <c r="K6" s="21"/>
      <c r="L6" s="21"/>
      <c r="M6" s="21"/>
      <c r="N6" s="21"/>
      <c r="O6" s="21"/>
      <c r="P6" s="21"/>
      <c r="Q6" s="21"/>
      <c r="R6" s="21"/>
      <c r="S6" s="21"/>
    </row>
    <row r="7" spans="1:19"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2">
        <v>2022</v>
      </c>
      <c r="B8" s="4">
        <v>44562</v>
      </c>
      <c r="C8" s="4">
        <v>44651</v>
      </c>
      <c r="D8" s="2">
        <v>100000</v>
      </c>
      <c r="E8" s="2">
        <v>110000</v>
      </c>
      <c r="F8" s="9">
        <v>113001</v>
      </c>
      <c r="G8" s="9" t="s">
        <v>53</v>
      </c>
      <c r="H8">
        <v>304410</v>
      </c>
      <c r="I8">
        <v>345732.92</v>
      </c>
      <c r="J8" s="9">
        <v>345732.92</v>
      </c>
      <c r="K8" s="9">
        <v>345732.92</v>
      </c>
      <c r="L8" s="9">
        <f>20792+11912+20856+10396+105118+20932+24846</f>
        <v>214852</v>
      </c>
      <c r="M8" s="9">
        <f>20792+11912+20856+10396+105118+20932+24846</f>
        <v>214852</v>
      </c>
      <c r="N8" s="3" t="s">
        <v>102</v>
      </c>
      <c r="O8" s="5" t="s">
        <v>123</v>
      </c>
      <c r="P8" s="6" t="s">
        <v>54</v>
      </c>
      <c r="Q8" s="4">
        <v>44651</v>
      </c>
      <c r="R8" s="4">
        <v>44651</v>
      </c>
    </row>
    <row r="9" spans="1:19" x14ac:dyDescent="0.25">
      <c r="A9" s="2">
        <v>2022</v>
      </c>
      <c r="B9" s="4">
        <v>44562</v>
      </c>
      <c r="C9" s="4">
        <v>44651</v>
      </c>
      <c r="D9" s="2">
        <v>100000</v>
      </c>
      <c r="E9" s="2">
        <v>110000</v>
      </c>
      <c r="F9" s="9">
        <v>113002</v>
      </c>
      <c r="G9" s="9" t="s">
        <v>55</v>
      </c>
      <c r="H9">
        <v>884199</v>
      </c>
      <c r="I9">
        <v>938976</v>
      </c>
      <c r="J9" s="9">
        <v>938976</v>
      </c>
      <c r="K9" s="9">
        <v>938976</v>
      </c>
      <c r="L9" s="9">
        <f>108280+112256+63784+118170+41878+51070+130546</f>
        <v>625984</v>
      </c>
      <c r="M9" s="9">
        <f>108280+112256+63784+118170+41878+51070+130546</f>
        <v>625984</v>
      </c>
      <c r="N9" s="3" t="s">
        <v>102</v>
      </c>
      <c r="O9" s="5" t="s">
        <v>123</v>
      </c>
      <c r="P9" s="6" t="s">
        <v>54</v>
      </c>
      <c r="Q9" s="4">
        <v>44651</v>
      </c>
      <c r="R9" s="4">
        <v>44651</v>
      </c>
    </row>
    <row r="10" spans="1:19" x14ac:dyDescent="0.25">
      <c r="A10" s="2">
        <v>2022</v>
      </c>
      <c r="B10" s="4">
        <v>44562</v>
      </c>
      <c r="C10" s="4">
        <v>44651</v>
      </c>
      <c r="D10" s="2">
        <v>100000</v>
      </c>
      <c r="E10" s="2">
        <v>110000</v>
      </c>
      <c r="F10" s="9">
        <v>113004</v>
      </c>
      <c r="G10" s="9" t="s">
        <v>56</v>
      </c>
      <c r="H10">
        <v>304410</v>
      </c>
      <c r="I10">
        <v>345732.92</v>
      </c>
      <c r="J10" s="9">
        <v>345732.92</v>
      </c>
      <c r="K10" s="9">
        <v>345732.92</v>
      </c>
      <c r="L10" s="9">
        <f>20856+10396+20792+105118+24846+11912+20932</f>
        <v>214852</v>
      </c>
      <c r="M10" s="9">
        <f>20856+10396+20792+105118+24846+11912+20932</f>
        <v>214852</v>
      </c>
      <c r="N10" s="3" t="s">
        <v>102</v>
      </c>
      <c r="O10" s="5" t="s">
        <v>123</v>
      </c>
      <c r="P10" s="6" t="s">
        <v>54</v>
      </c>
      <c r="Q10" s="4">
        <v>44651</v>
      </c>
      <c r="R10" s="4">
        <v>44651</v>
      </c>
    </row>
    <row r="11" spans="1:19" x14ac:dyDescent="0.25">
      <c r="A11" s="2">
        <v>2022</v>
      </c>
      <c r="B11" s="4">
        <v>44562</v>
      </c>
      <c r="C11" s="4">
        <v>44651</v>
      </c>
      <c r="D11" s="2">
        <v>100000</v>
      </c>
      <c r="E11" s="2">
        <v>120000</v>
      </c>
      <c r="F11" s="9">
        <v>121001</v>
      </c>
      <c r="G11" s="9" t="s">
        <v>57</v>
      </c>
      <c r="H11">
        <v>360351</v>
      </c>
      <c r="I11">
        <v>540016.69999999995</v>
      </c>
      <c r="J11" s="9">
        <v>540016.69999999995</v>
      </c>
      <c r="K11" s="9">
        <v>540016.69999999995</v>
      </c>
      <c r="L11" s="9">
        <f>34000+163603.34+83206.68</f>
        <v>280810.02</v>
      </c>
      <c r="M11" s="9">
        <f>34000+163603.34+83206.68</f>
        <v>280810.02</v>
      </c>
      <c r="N11" s="3" t="s">
        <v>102</v>
      </c>
      <c r="O11" s="5" t="s">
        <v>123</v>
      </c>
      <c r="P11" s="6" t="s">
        <v>54</v>
      </c>
      <c r="Q11" s="4">
        <v>44651</v>
      </c>
      <c r="R11" s="4">
        <v>44651</v>
      </c>
    </row>
    <row r="12" spans="1:19" x14ac:dyDescent="0.25">
      <c r="A12" s="2">
        <v>2022</v>
      </c>
      <c r="B12" s="4">
        <v>44562</v>
      </c>
      <c r="C12" s="4">
        <v>44651</v>
      </c>
      <c r="D12" s="2">
        <v>100000</v>
      </c>
      <c r="E12" s="2">
        <v>130000</v>
      </c>
      <c r="F12" s="9">
        <v>131001</v>
      </c>
      <c r="G12" s="9" t="s">
        <v>58</v>
      </c>
      <c r="H12">
        <v>116103</v>
      </c>
      <c r="I12">
        <v>110991.57</v>
      </c>
      <c r="J12" s="9">
        <v>110991.57</v>
      </c>
      <c r="K12" s="9">
        <v>110991.57</v>
      </c>
      <c r="L12" s="9">
        <f>15526.95+10504.96+7371.72+19212.65+4054.44+6680.65+10320.44</f>
        <v>73671.81</v>
      </c>
      <c r="M12" s="9">
        <f>15526.95+10504.96+7371.72+19212.65+4054.44+6680.65+10320.44</f>
        <v>73671.81</v>
      </c>
      <c r="N12" s="3" t="s">
        <v>102</v>
      </c>
      <c r="O12" s="5" t="s">
        <v>123</v>
      </c>
      <c r="P12" s="6" t="s">
        <v>54</v>
      </c>
      <c r="Q12" s="4">
        <v>44651</v>
      </c>
      <c r="R12" s="4">
        <v>44651</v>
      </c>
    </row>
    <row r="13" spans="1:19" x14ac:dyDescent="0.25">
      <c r="A13" s="2">
        <v>2022</v>
      </c>
      <c r="B13" s="4">
        <v>44562</v>
      </c>
      <c r="C13" s="4">
        <v>44651</v>
      </c>
      <c r="D13" s="2">
        <v>100000</v>
      </c>
      <c r="E13" s="2">
        <v>130000</v>
      </c>
      <c r="F13" s="9">
        <v>132001</v>
      </c>
      <c r="G13" s="9" t="s">
        <v>59</v>
      </c>
      <c r="H13">
        <v>0</v>
      </c>
      <c r="I13">
        <v>0</v>
      </c>
      <c r="J13" s="9">
        <v>0</v>
      </c>
      <c r="K13" s="9">
        <v>0</v>
      </c>
      <c r="L13" s="9">
        <f>+[1]XXIB!K271</f>
        <v>0</v>
      </c>
      <c r="M13" s="9">
        <f>+[1]XXIB!L271</f>
        <v>0</v>
      </c>
      <c r="N13" s="3" t="s">
        <v>102</v>
      </c>
      <c r="O13" s="5" t="s">
        <v>123</v>
      </c>
      <c r="P13" s="6" t="s">
        <v>54</v>
      </c>
      <c r="Q13" s="4">
        <v>44651</v>
      </c>
      <c r="R13" s="4">
        <v>44651</v>
      </c>
    </row>
    <row r="14" spans="1:19" x14ac:dyDescent="0.25">
      <c r="A14" s="2">
        <v>2022</v>
      </c>
      <c r="B14" s="4">
        <v>44562</v>
      </c>
      <c r="C14" s="4">
        <v>44651</v>
      </c>
      <c r="D14" s="2">
        <v>100000</v>
      </c>
      <c r="E14" s="2">
        <v>130000</v>
      </c>
      <c r="F14" s="9">
        <v>132002</v>
      </c>
      <c r="G14" s="9" t="s">
        <v>108</v>
      </c>
      <c r="H14">
        <v>364121</v>
      </c>
      <c r="I14">
        <v>332337.63</v>
      </c>
      <c r="J14" s="9">
        <v>332337.63</v>
      </c>
      <c r="K14" s="9">
        <v>332337.63</v>
      </c>
      <c r="L14" s="9">
        <f>38080.38+51248.29+54165.17+56421.29+29830.82+35062.32+67529.36</f>
        <v>332337.63</v>
      </c>
      <c r="M14" s="9">
        <f>38080.38+51248.29+54165.17+56421.29+29830.82+35062.32+67529.36</f>
        <v>332337.63</v>
      </c>
      <c r="N14" s="3" t="s">
        <v>102</v>
      </c>
      <c r="O14" s="5" t="s">
        <v>123</v>
      </c>
      <c r="P14" s="6" t="s">
        <v>54</v>
      </c>
      <c r="Q14" s="4">
        <v>44651</v>
      </c>
      <c r="R14" s="4">
        <v>44651</v>
      </c>
    </row>
    <row r="15" spans="1:19" x14ac:dyDescent="0.25">
      <c r="A15" s="2">
        <v>2022</v>
      </c>
      <c r="B15" s="4">
        <v>44562</v>
      </c>
      <c r="C15" s="4">
        <v>44651</v>
      </c>
      <c r="D15" s="2">
        <v>100000</v>
      </c>
      <c r="E15" s="2">
        <v>130000</v>
      </c>
      <c r="F15" s="9">
        <v>134001</v>
      </c>
      <c r="G15" s="9" t="s">
        <v>60</v>
      </c>
      <c r="H15">
        <v>25242</v>
      </c>
      <c r="I15">
        <v>0</v>
      </c>
      <c r="J15" s="9">
        <v>0</v>
      </c>
      <c r="K15" s="9">
        <v>0</v>
      </c>
      <c r="L15" s="9">
        <f>+[1]XXIB!K273</f>
        <v>0</v>
      </c>
      <c r="M15" s="9">
        <f>+[1]XXIB!L273</f>
        <v>0</v>
      </c>
      <c r="N15" s="3" t="s">
        <v>102</v>
      </c>
      <c r="O15" s="5" t="s">
        <v>123</v>
      </c>
      <c r="P15" s="6" t="s">
        <v>54</v>
      </c>
      <c r="Q15" s="4">
        <v>44651</v>
      </c>
      <c r="R15" s="4">
        <v>44651</v>
      </c>
    </row>
    <row r="16" spans="1:19" x14ac:dyDescent="0.25">
      <c r="A16" s="2">
        <v>2022</v>
      </c>
      <c r="B16" s="4">
        <v>44562</v>
      </c>
      <c r="C16" s="4">
        <v>44651</v>
      </c>
      <c r="D16" s="2">
        <v>100000</v>
      </c>
      <c r="E16" s="2">
        <v>130000</v>
      </c>
      <c r="F16" s="9">
        <v>134002</v>
      </c>
      <c r="G16" s="9" t="s">
        <v>61</v>
      </c>
      <c r="H16">
        <v>33354</v>
      </c>
      <c r="I16">
        <v>33353.4</v>
      </c>
      <c r="J16" s="9">
        <v>33353.4</v>
      </c>
      <c r="K16" s="9">
        <v>33353.4</v>
      </c>
      <c r="L16" s="9">
        <v>22235.599999999999</v>
      </c>
      <c r="M16" s="9">
        <v>22235.599999999999</v>
      </c>
      <c r="N16" s="3" t="s">
        <v>102</v>
      </c>
      <c r="O16" s="5" t="s">
        <v>123</v>
      </c>
      <c r="P16" s="6" t="s">
        <v>54</v>
      </c>
      <c r="Q16" s="4">
        <v>44651</v>
      </c>
      <c r="R16" s="4">
        <v>44651</v>
      </c>
    </row>
    <row r="17" spans="1:18" x14ac:dyDescent="0.25">
      <c r="A17" s="2">
        <v>2022</v>
      </c>
      <c r="B17" s="4">
        <v>44562</v>
      </c>
      <c r="C17" s="4">
        <v>44651</v>
      </c>
      <c r="D17" s="2">
        <v>100000</v>
      </c>
      <c r="E17" s="2">
        <v>140000</v>
      </c>
      <c r="F17" s="9">
        <v>141001</v>
      </c>
      <c r="G17" s="9" t="s">
        <v>62</v>
      </c>
      <c r="H17">
        <v>231171</v>
      </c>
      <c r="I17">
        <v>256783.01</v>
      </c>
      <c r="J17" s="9">
        <v>256783.01</v>
      </c>
      <c r="K17" s="9">
        <v>256783.01</v>
      </c>
      <c r="L17" s="9"/>
      <c r="M17" s="9"/>
      <c r="N17" s="3" t="s">
        <v>102</v>
      </c>
      <c r="O17" s="5" t="s">
        <v>123</v>
      </c>
      <c r="P17" s="6" t="s">
        <v>54</v>
      </c>
      <c r="Q17" s="4">
        <v>44651</v>
      </c>
      <c r="R17" s="4">
        <v>44651</v>
      </c>
    </row>
    <row r="18" spans="1:18" x14ac:dyDescent="0.25">
      <c r="A18" s="2">
        <v>2022</v>
      </c>
      <c r="B18" s="4">
        <v>44562</v>
      </c>
      <c r="C18" s="4">
        <v>44651</v>
      </c>
      <c r="D18" s="2">
        <v>100000</v>
      </c>
      <c r="E18" s="2">
        <v>140000</v>
      </c>
      <c r="F18" s="9">
        <v>142001</v>
      </c>
      <c r="G18" s="9" t="s">
        <v>63</v>
      </c>
      <c r="H18">
        <v>76320</v>
      </c>
      <c r="I18">
        <v>82057.66</v>
      </c>
      <c r="J18" s="9">
        <v>82057.66</v>
      </c>
      <c r="K18" s="9">
        <v>82057.66</v>
      </c>
      <c r="L18" s="9"/>
      <c r="M18" s="9"/>
      <c r="N18" s="3" t="s">
        <v>102</v>
      </c>
      <c r="O18" s="5" t="s">
        <v>123</v>
      </c>
      <c r="P18" s="6" t="s">
        <v>54</v>
      </c>
      <c r="Q18" s="4">
        <v>44651</v>
      </c>
      <c r="R18" s="4">
        <v>44651</v>
      </c>
    </row>
    <row r="19" spans="1:18" x14ac:dyDescent="0.25">
      <c r="A19" s="2">
        <v>2022</v>
      </c>
      <c r="B19" s="4">
        <v>44562</v>
      </c>
      <c r="C19" s="4">
        <v>44651</v>
      </c>
      <c r="D19" s="2">
        <v>100000</v>
      </c>
      <c r="E19" s="2">
        <v>140000</v>
      </c>
      <c r="F19" s="9">
        <v>143001</v>
      </c>
      <c r="G19" s="9" t="s">
        <v>64</v>
      </c>
      <c r="H19">
        <v>33000</v>
      </c>
      <c r="I19">
        <v>32928.86</v>
      </c>
      <c r="J19" s="9">
        <v>32928.86</v>
      </c>
      <c r="K19" s="9">
        <v>32928.86</v>
      </c>
      <c r="L19" s="9"/>
      <c r="M19" s="9"/>
      <c r="N19" s="3" t="s">
        <v>102</v>
      </c>
      <c r="O19" s="5" t="s">
        <v>123</v>
      </c>
      <c r="P19" s="6" t="s">
        <v>54</v>
      </c>
      <c r="Q19" s="4">
        <v>44651</v>
      </c>
      <c r="R19" s="4">
        <v>44651</v>
      </c>
    </row>
    <row r="20" spans="1:18" x14ac:dyDescent="0.25">
      <c r="A20" s="2">
        <v>2022</v>
      </c>
      <c r="B20" s="4">
        <v>44562</v>
      </c>
      <c r="C20" s="4">
        <v>44651</v>
      </c>
      <c r="D20" s="2">
        <v>100000</v>
      </c>
      <c r="E20" s="2">
        <v>140000</v>
      </c>
      <c r="F20" s="9">
        <v>144001</v>
      </c>
      <c r="G20" s="9" t="s">
        <v>65</v>
      </c>
      <c r="H20">
        <v>14001</v>
      </c>
      <c r="I20">
        <v>22288.14</v>
      </c>
      <c r="J20" s="9">
        <v>22288.14</v>
      </c>
      <c r="K20" s="9">
        <v>22288.14</v>
      </c>
      <c r="L20" s="9">
        <f>3714.69+2000.22+4000.44+4000.44+4000.44+1714.47+2857.44</f>
        <v>22288.14</v>
      </c>
      <c r="M20" s="9">
        <f>3714.69+2000.22+4000.44+4000.44+4000.44+1714.47+2857.44</f>
        <v>22288.14</v>
      </c>
      <c r="N20" s="3" t="s">
        <v>102</v>
      </c>
      <c r="O20" s="5" t="s">
        <v>123</v>
      </c>
      <c r="P20" s="6" t="s">
        <v>54</v>
      </c>
      <c r="Q20" s="4">
        <v>44651</v>
      </c>
      <c r="R20" s="4">
        <v>44651</v>
      </c>
    </row>
    <row r="21" spans="1:18" x14ac:dyDescent="0.25">
      <c r="A21" s="2">
        <v>2022</v>
      </c>
      <c r="B21" s="4">
        <v>44562</v>
      </c>
      <c r="C21" s="4">
        <v>44651</v>
      </c>
      <c r="D21" s="2">
        <v>100000</v>
      </c>
      <c r="E21" s="2">
        <v>150000</v>
      </c>
      <c r="F21" s="9">
        <v>154001</v>
      </c>
      <c r="G21" s="9" t="s">
        <v>66</v>
      </c>
      <c r="H21">
        <v>2551244</v>
      </c>
      <c r="I21">
        <v>3077516.48</v>
      </c>
      <c r="J21" s="9">
        <v>3077516.48</v>
      </c>
      <c r="K21" s="9">
        <v>3077516.48</v>
      </c>
      <c r="L21" s="9">
        <f>394768.6+218926.27+337154.7+192091.04+234161.59+288717.9+311918.29</f>
        <v>1977738.3900000001</v>
      </c>
      <c r="M21" s="9">
        <f>394768.6+218926.27+337154.7+192091.04+234161.59+288717.9+311918.29</f>
        <v>1977738.3900000001</v>
      </c>
      <c r="N21" s="3" t="s">
        <v>102</v>
      </c>
      <c r="O21" s="5" t="s">
        <v>123</v>
      </c>
      <c r="P21" s="6" t="s">
        <v>54</v>
      </c>
      <c r="Q21" s="4">
        <v>44651</v>
      </c>
      <c r="R21" s="4">
        <v>44651</v>
      </c>
    </row>
    <row r="22" spans="1:18" x14ac:dyDescent="0.25">
      <c r="A22" s="2">
        <v>2022</v>
      </c>
      <c r="B22" s="4">
        <v>44562</v>
      </c>
      <c r="C22" s="4">
        <v>44651</v>
      </c>
      <c r="D22" s="2">
        <v>100000</v>
      </c>
      <c r="E22" s="2">
        <v>150000</v>
      </c>
      <c r="F22" s="9">
        <v>159003</v>
      </c>
      <c r="G22" s="9" t="s">
        <v>68</v>
      </c>
      <c r="H22">
        <v>0</v>
      </c>
      <c r="I22">
        <v>6703.18</v>
      </c>
      <c r="J22" s="9">
        <v>6703.18</v>
      </c>
      <c r="K22" s="9">
        <v>6703.18</v>
      </c>
      <c r="L22" s="9">
        <f>630.55+489.8+196+855.67+1246.86+1279.98</f>
        <v>4698.8600000000006</v>
      </c>
      <c r="M22" s="9">
        <f>630.55+489.8+196+855.67+1246.86+1279.98</f>
        <v>4698.8600000000006</v>
      </c>
      <c r="N22" s="3" t="s">
        <v>102</v>
      </c>
      <c r="O22" s="5" t="s">
        <v>123</v>
      </c>
      <c r="P22" s="6" t="s">
        <v>54</v>
      </c>
      <c r="Q22" s="4">
        <v>44651</v>
      </c>
      <c r="R22" s="4">
        <v>44651</v>
      </c>
    </row>
    <row r="23" spans="1:18" x14ac:dyDescent="0.25">
      <c r="A23" s="2">
        <v>2022</v>
      </c>
      <c r="B23" s="4">
        <v>44562</v>
      </c>
      <c r="C23" s="4">
        <v>44651</v>
      </c>
      <c r="D23" s="9">
        <v>200000</v>
      </c>
      <c r="E23" s="9">
        <v>210000</v>
      </c>
      <c r="F23" s="9">
        <v>211001</v>
      </c>
      <c r="G23" s="9" t="s">
        <v>69</v>
      </c>
      <c r="H23" s="9">
        <v>17900</v>
      </c>
      <c r="I23">
        <v>27060.17</v>
      </c>
      <c r="J23">
        <v>27060.17</v>
      </c>
      <c r="K23">
        <v>25214.51</v>
      </c>
      <c r="L23">
        <v>9236.2199999999993</v>
      </c>
      <c r="M23" s="9">
        <v>9236.2199999999993</v>
      </c>
      <c r="N23" s="3" t="s">
        <v>67</v>
      </c>
      <c r="O23" s="5" t="s">
        <v>123</v>
      </c>
      <c r="P23" s="6" t="s">
        <v>54</v>
      </c>
      <c r="Q23" s="4">
        <v>44651</v>
      </c>
      <c r="R23" s="4">
        <v>44651</v>
      </c>
    </row>
    <row r="24" spans="1:18" x14ac:dyDescent="0.25">
      <c r="A24" s="2">
        <v>2022</v>
      </c>
      <c r="B24" s="4">
        <v>44562</v>
      </c>
      <c r="C24" s="4">
        <v>44651</v>
      </c>
      <c r="D24" s="9">
        <v>200000</v>
      </c>
      <c r="E24" s="9">
        <v>210000</v>
      </c>
      <c r="F24" s="9">
        <v>212001</v>
      </c>
      <c r="G24" s="9" t="s">
        <v>70</v>
      </c>
      <c r="H24" s="9">
        <v>6500</v>
      </c>
      <c r="I24">
        <v>0</v>
      </c>
      <c r="J24">
        <v>0</v>
      </c>
      <c r="K24">
        <v>0</v>
      </c>
      <c r="L24">
        <v>0</v>
      </c>
      <c r="M24" s="9">
        <v>0</v>
      </c>
      <c r="N24" s="3" t="s">
        <v>67</v>
      </c>
      <c r="O24" s="5" t="s">
        <v>123</v>
      </c>
      <c r="P24" s="6" t="s">
        <v>54</v>
      </c>
      <c r="Q24" s="4">
        <v>44651</v>
      </c>
      <c r="R24" s="4">
        <v>44651</v>
      </c>
    </row>
    <row r="25" spans="1:18" x14ac:dyDescent="0.25">
      <c r="A25" s="2">
        <v>2022</v>
      </c>
      <c r="B25" s="4">
        <v>44562</v>
      </c>
      <c r="C25" s="4">
        <v>44651</v>
      </c>
      <c r="D25" s="9">
        <v>200000</v>
      </c>
      <c r="E25" s="9">
        <v>210000</v>
      </c>
      <c r="F25" s="9">
        <v>214001</v>
      </c>
      <c r="G25" s="9" t="s">
        <v>109</v>
      </c>
      <c r="H25" s="9">
        <v>8677</v>
      </c>
      <c r="I25">
        <v>8775.4</v>
      </c>
      <c r="J25">
        <v>8775.4</v>
      </c>
      <c r="K25">
        <v>8775.4000000000015</v>
      </c>
      <c r="L25">
        <v>8775.4000000000015</v>
      </c>
      <c r="M25" s="9">
        <v>8775.4000000000015</v>
      </c>
      <c r="N25" s="3" t="s">
        <v>67</v>
      </c>
      <c r="O25" s="5" t="s">
        <v>123</v>
      </c>
      <c r="P25" s="6" t="s">
        <v>54</v>
      </c>
      <c r="Q25" s="4">
        <v>44651</v>
      </c>
      <c r="R25" s="4">
        <v>44651</v>
      </c>
    </row>
    <row r="26" spans="1:18" x14ac:dyDescent="0.25">
      <c r="A26" s="2">
        <v>2022</v>
      </c>
      <c r="B26" s="4">
        <v>44562</v>
      </c>
      <c r="C26" s="4">
        <v>44651</v>
      </c>
      <c r="D26" s="9">
        <v>200000</v>
      </c>
      <c r="E26" s="9">
        <v>210000</v>
      </c>
      <c r="F26" s="9">
        <v>215001</v>
      </c>
      <c r="G26" s="9" t="s">
        <v>71</v>
      </c>
      <c r="H26" s="9">
        <v>52040</v>
      </c>
      <c r="I26">
        <v>50000</v>
      </c>
      <c r="J26">
        <v>50000</v>
      </c>
      <c r="K26">
        <v>0</v>
      </c>
      <c r="L26">
        <v>0</v>
      </c>
      <c r="M26" s="9">
        <v>0</v>
      </c>
      <c r="N26" s="3" t="s">
        <v>67</v>
      </c>
      <c r="O26" s="5" t="s">
        <v>123</v>
      </c>
      <c r="P26" s="6" t="s">
        <v>54</v>
      </c>
      <c r="Q26" s="4">
        <v>44651</v>
      </c>
      <c r="R26" s="4">
        <v>44651</v>
      </c>
    </row>
    <row r="27" spans="1:18" x14ac:dyDescent="0.25">
      <c r="A27" s="2">
        <v>2022</v>
      </c>
      <c r="B27" s="4">
        <v>44562</v>
      </c>
      <c r="C27" s="4">
        <v>44651</v>
      </c>
      <c r="D27" s="9">
        <v>200000</v>
      </c>
      <c r="E27" s="9">
        <v>210000</v>
      </c>
      <c r="F27" s="9">
        <v>215003</v>
      </c>
      <c r="G27" s="9" t="s">
        <v>72</v>
      </c>
      <c r="H27" s="9">
        <v>0</v>
      </c>
      <c r="I27">
        <v>0</v>
      </c>
      <c r="J27">
        <v>0</v>
      </c>
      <c r="K27">
        <v>0</v>
      </c>
      <c r="L27">
        <v>0</v>
      </c>
      <c r="M27" s="9">
        <v>0</v>
      </c>
      <c r="N27" s="3" t="s">
        <v>67</v>
      </c>
      <c r="O27" s="5" t="s">
        <v>123</v>
      </c>
      <c r="P27" s="6" t="s">
        <v>54</v>
      </c>
      <c r="Q27" s="4">
        <v>44651</v>
      </c>
      <c r="R27" s="4">
        <v>44651</v>
      </c>
    </row>
    <row r="28" spans="1:18" x14ac:dyDescent="0.25">
      <c r="A28" s="2">
        <v>2022</v>
      </c>
      <c r="B28" s="4">
        <v>44562</v>
      </c>
      <c r="C28" s="4">
        <v>44651</v>
      </c>
      <c r="D28" s="9">
        <v>200000</v>
      </c>
      <c r="E28" s="9">
        <v>210000</v>
      </c>
      <c r="F28" s="9">
        <v>216001</v>
      </c>
      <c r="G28" s="9" t="s">
        <v>73</v>
      </c>
      <c r="H28" s="9">
        <v>6500</v>
      </c>
      <c r="I28">
        <v>12230.599999999999</v>
      </c>
      <c r="J28">
        <v>12230.599999999999</v>
      </c>
      <c r="K28">
        <v>5904.68</v>
      </c>
      <c r="L28">
        <v>5904.68</v>
      </c>
      <c r="M28" s="9">
        <v>5904.68</v>
      </c>
      <c r="N28" s="3" t="s">
        <v>67</v>
      </c>
      <c r="O28" s="5" t="s">
        <v>123</v>
      </c>
      <c r="P28" s="6" t="s">
        <v>54</v>
      </c>
      <c r="Q28" s="4">
        <v>44651</v>
      </c>
      <c r="R28" s="4">
        <v>44651</v>
      </c>
    </row>
    <row r="29" spans="1:18" x14ac:dyDescent="0.25">
      <c r="A29" s="2">
        <v>2022</v>
      </c>
      <c r="B29" s="4">
        <v>44562</v>
      </c>
      <c r="C29" s="4">
        <v>44651</v>
      </c>
      <c r="D29" s="9">
        <v>200000</v>
      </c>
      <c r="E29" s="9">
        <v>220000</v>
      </c>
      <c r="F29" s="9">
        <v>221001</v>
      </c>
      <c r="G29" s="9" t="s">
        <v>74</v>
      </c>
      <c r="H29" s="9">
        <v>9000</v>
      </c>
      <c r="I29">
        <v>851</v>
      </c>
      <c r="J29">
        <v>851</v>
      </c>
      <c r="K29">
        <v>851</v>
      </c>
      <c r="L29">
        <v>851</v>
      </c>
      <c r="M29" s="9">
        <v>851</v>
      </c>
      <c r="N29" s="3" t="s">
        <v>67</v>
      </c>
      <c r="O29" s="5" t="s">
        <v>123</v>
      </c>
      <c r="P29" s="6" t="s">
        <v>54</v>
      </c>
      <c r="Q29" s="4">
        <v>44651</v>
      </c>
      <c r="R29" s="4">
        <v>44651</v>
      </c>
    </row>
    <row r="30" spans="1:18" x14ac:dyDescent="0.25">
      <c r="A30" s="2">
        <v>2022</v>
      </c>
      <c r="B30" s="4">
        <v>44562</v>
      </c>
      <c r="C30" s="4">
        <v>44651</v>
      </c>
      <c r="D30" s="9">
        <v>200000</v>
      </c>
      <c r="E30" s="9">
        <v>220000</v>
      </c>
      <c r="F30" s="9">
        <v>223001</v>
      </c>
      <c r="G30" s="9" t="s">
        <v>75</v>
      </c>
      <c r="H30" s="9">
        <v>510</v>
      </c>
      <c r="I30">
        <v>0</v>
      </c>
      <c r="J30">
        <v>0</v>
      </c>
      <c r="K30">
        <v>0</v>
      </c>
      <c r="L30">
        <v>0</v>
      </c>
      <c r="M30" s="9">
        <v>0</v>
      </c>
      <c r="N30" s="3" t="s">
        <v>67</v>
      </c>
      <c r="O30" s="5" t="s">
        <v>123</v>
      </c>
      <c r="P30" s="6" t="s">
        <v>54</v>
      </c>
      <c r="Q30" s="4">
        <v>44651</v>
      </c>
      <c r="R30" s="4">
        <v>44651</v>
      </c>
    </row>
    <row r="31" spans="1:18" x14ac:dyDescent="0.25">
      <c r="A31" s="2">
        <v>2022</v>
      </c>
      <c r="B31" s="4">
        <v>44562</v>
      </c>
      <c r="C31" s="4">
        <v>44651</v>
      </c>
      <c r="D31" s="9">
        <v>200000</v>
      </c>
      <c r="E31" s="9">
        <v>240000</v>
      </c>
      <c r="F31" s="9">
        <v>245001</v>
      </c>
      <c r="G31" s="9" t="s">
        <v>76</v>
      </c>
      <c r="H31" s="9">
        <v>255</v>
      </c>
      <c r="I31">
        <v>0</v>
      </c>
      <c r="J31">
        <v>0</v>
      </c>
      <c r="K31">
        <v>0</v>
      </c>
      <c r="L31">
        <v>0</v>
      </c>
      <c r="M31" s="9">
        <v>0</v>
      </c>
      <c r="N31" s="3" t="s">
        <v>67</v>
      </c>
      <c r="O31" s="5" t="s">
        <v>123</v>
      </c>
      <c r="P31" s="6" t="s">
        <v>54</v>
      </c>
      <c r="Q31" s="4">
        <v>44651</v>
      </c>
      <c r="R31" s="4">
        <v>44651</v>
      </c>
    </row>
    <row r="32" spans="1:18" x14ac:dyDescent="0.25">
      <c r="A32" s="2">
        <v>2022</v>
      </c>
      <c r="B32" s="4">
        <v>44562</v>
      </c>
      <c r="C32" s="4">
        <v>44651</v>
      </c>
      <c r="D32" s="9">
        <v>200000</v>
      </c>
      <c r="E32" s="9">
        <v>240000</v>
      </c>
      <c r="F32" s="9">
        <v>246001</v>
      </c>
      <c r="G32" s="9" t="s">
        <v>77</v>
      </c>
      <c r="H32" s="9">
        <v>1945</v>
      </c>
      <c r="I32">
        <v>0</v>
      </c>
      <c r="J32">
        <v>0</v>
      </c>
      <c r="K32">
        <v>0</v>
      </c>
      <c r="L32">
        <v>0</v>
      </c>
      <c r="M32" s="9">
        <v>0</v>
      </c>
      <c r="N32" s="3" t="s">
        <v>67</v>
      </c>
      <c r="O32" s="5" t="s">
        <v>123</v>
      </c>
      <c r="P32" s="6" t="s">
        <v>54</v>
      </c>
      <c r="Q32" s="4">
        <v>44651</v>
      </c>
      <c r="R32" s="4">
        <v>44651</v>
      </c>
    </row>
    <row r="33" spans="1:18" x14ac:dyDescent="0.25">
      <c r="A33" s="2">
        <v>2022</v>
      </c>
      <c r="B33" s="4">
        <v>44562</v>
      </c>
      <c r="C33" s="4">
        <v>44651</v>
      </c>
      <c r="D33" s="9">
        <v>200000</v>
      </c>
      <c r="E33" s="9">
        <v>240000</v>
      </c>
      <c r="F33" s="9">
        <v>246002</v>
      </c>
      <c r="G33" s="9" t="s">
        <v>78</v>
      </c>
      <c r="H33" s="9">
        <v>1870</v>
      </c>
      <c r="I33">
        <v>0</v>
      </c>
      <c r="J33">
        <v>0</v>
      </c>
      <c r="K33">
        <v>0</v>
      </c>
      <c r="L33">
        <v>0</v>
      </c>
      <c r="M33" s="9">
        <v>0</v>
      </c>
      <c r="N33" s="3" t="s">
        <v>67</v>
      </c>
      <c r="O33" s="5" t="s">
        <v>123</v>
      </c>
      <c r="P33" s="6" t="s">
        <v>54</v>
      </c>
      <c r="Q33" s="4">
        <v>44651</v>
      </c>
      <c r="R33" s="4">
        <v>44651</v>
      </c>
    </row>
    <row r="34" spans="1:18" x14ac:dyDescent="0.25">
      <c r="A34" s="2">
        <v>2022</v>
      </c>
      <c r="B34" s="4">
        <v>44562</v>
      </c>
      <c r="C34" s="4">
        <v>44651</v>
      </c>
      <c r="D34" s="9">
        <v>200000</v>
      </c>
      <c r="E34" s="9">
        <v>240000</v>
      </c>
      <c r="F34" s="9">
        <v>249002</v>
      </c>
      <c r="G34" s="9" t="s">
        <v>121</v>
      </c>
      <c r="H34" s="9">
        <v>340</v>
      </c>
      <c r="I34">
        <v>340</v>
      </c>
      <c r="J34" s="9">
        <v>340</v>
      </c>
      <c r="K34" s="9">
        <v>0</v>
      </c>
      <c r="L34">
        <v>0</v>
      </c>
      <c r="M34" s="9">
        <v>0</v>
      </c>
      <c r="N34" s="3" t="s">
        <v>67</v>
      </c>
      <c r="O34" s="5" t="s">
        <v>123</v>
      </c>
      <c r="P34" s="6" t="s">
        <v>54</v>
      </c>
      <c r="Q34" s="4">
        <v>44651</v>
      </c>
      <c r="R34" s="4">
        <v>44651</v>
      </c>
    </row>
    <row r="35" spans="1:18" x14ac:dyDescent="0.25">
      <c r="A35" s="2">
        <v>2022</v>
      </c>
      <c r="B35" s="4">
        <v>44562</v>
      </c>
      <c r="C35" s="4">
        <v>44651</v>
      </c>
      <c r="D35" s="9">
        <v>200000</v>
      </c>
      <c r="E35" s="9">
        <v>240000</v>
      </c>
      <c r="F35" s="9">
        <v>247001</v>
      </c>
      <c r="G35" s="9" t="s">
        <v>79</v>
      </c>
      <c r="H35" s="9">
        <v>680</v>
      </c>
      <c r="I35">
        <v>340</v>
      </c>
      <c r="J35" s="9">
        <v>340</v>
      </c>
      <c r="K35" s="9">
        <v>0</v>
      </c>
      <c r="L35">
        <v>0</v>
      </c>
      <c r="M35" s="9">
        <v>0</v>
      </c>
      <c r="N35" s="3" t="s">
        <v>67</v>
      </c>
      <c r="O35" s="5" t="s">
        <v>123</v>
      </c>
      <c r="P35" s="6" t="s">
        <v>54</v>
      </c>
      <c r="Q35" s="4">
        <v>44651</v>
      </c>
      <c r="R35" s="4">
        <v>44651</v>
      </c>
    </row>
    <row r="36" spans="1:18" x14ac:dyDescent="0.25">
      <c r="A36" s="2">
        <v>2022</v>
      </c>
      <c r="B36" s="4">
        <v>44562</v>
      </c>
      <c r="C36" s="4">
        <v>44651</v>
      </c>
      <c r="D36" s="9">
        <v>200000</v>
      </c>
      <c r="E36" s="9">
        <v>250000</v>
      </c>
      <c r="F36" s="9">
        <v>251001</v>
      </c>
      <c r="G36" s="9" t="s">
        <v>80</v>
      </c>
      <c r="H36" s="9">
        <v>97200</v>
      </c>
      <c r="I36">
        <v>97200</v>
      </c>
      <c r="J36" s="9">
        <v>97200</v>
      </c>
      <c r="K36" s="9">
        <v>0</v>
      </c>
      <c r="L36">
        <v>0</v>
      </c>
      <c r="M36" s="9">
        <v>0</v>
      </c>
      <c r="N36" s="3" t="s">
        <v>67</v>
      </c>
      <c r="O36" s="5" t="s">
        <v>123</v>
      </c>
      <c r="P36" s="6" t="s">
        <v>54</v>
      </c>
      <c r="Q36" s="4">
        <v>44651</v>
      </c>
      <c r="R36" s="4">
        <v>44651</v>
      </c>
    </row>
    <row r="37" spans="1:18" x14ac:dyDescent="0.25">
      <c r="A37" s="2">
        <v>2022</v>
      </c>
      <c r="B37" s="4">
        <v>44562</v>
      </c>
      <c r="C37" s="4">
        <v>44651</v>
      </c>
      <c r="D37" s="9">
        <v>200000</v>
      </c>
      <c r="E37" s="9">
        <v>250000</v>
      </c>
      <c r="F37" s="9">
        <v>253001</v>
      </c>
      <c r="G37" s="9" t="s">
        <v>81</v>
      </c>
      <c r="H37" s="9">
        <v>170</v>
      </c>
      <c r="I37">
        <v>-510</v>
      </c>
      <c r="J37" s="9">
        <v>-510</v>
      </c>
      <c r="K37" s="9">
        <v>0</v>
      </c>
      <c r="L37">
        <v>0</v>
      </c>
      <c r="M37" s="9">
        <v>0</v>
      </c>
      <c r="N37" s="3" t="s">
        <v>67</v>
      </c>
      <c r="O37" s="5" t="s">
        <v>123</v>
      </c>
      <c r="P37" s="6" t="s">
        <v>54</v>
      </c>
      <c r="Q37" s="4">
        <v>44651</v>
      </c>
      <c r="R37" s="4">
        <v>44651</v>
      </c>
    </row>
    <row r="38" spans="1:18" x14ac:dyDescent="0.25">
      <c r="A38" s="2">
        <v>2022</v>
      </c>
      <c r="B38" s="4">
        <v>44562</v>
      </c>
      <c r="C38" s="4">
        <v>44651</v>
      </c>
      <c r="D38" s="9">
        <v>200000</v>
      </c>
      <c r="E38" s="9">
        <v>250000</v>
      </c>
      <c r="F38" s="9">
        <v>256001</v>
      </c>
      <c r="G38" s="9" t="s">
        <v>122</v>
      </c>
      <c r="H38" s="9">
        <v>2000</v>
      </c>
      <c r="I38">
        <v>2000</v>
      </c>
      <c r="J38" s="9">
        <v>2000</v>
      </c>
      <c r="K38" s="9">
        <v>0</v>
      </c>
      <c r="L38">
        <v>0</v>
      </c>
      <c r="M38" s="9">
        <v>0</v>
      </c>
      <c r="N38" s="3" t="s">
        <v>67</v>
      </c>
      <c r="O38" s="5" t="s">
        <v>123</v>
      </c>
      <c r="P38" s="6" t="s">
        <v>54</v>
      </c>
      <c r="Q38" s="4">
        <v>44651</v>
      </c>
      <c r="R38" s="4">
        <v>44651</v>
      </c>
    </row>
    <row r="39" spans="1:18" x14ac:dyDescent="0.25">
      <c r="A39" s="2">
        <v>2022</v>
      </c>
      <c r="B39" s="4">
        <v>44562</v>
      </c>
      <c r="C39" s="4">
        <v>44651</v>
      </c>
      <c r="D39" s="9">
        <v>200000</v>
      </c>
      <c r="E39" s="9">
        <v>250000</v>
      </c>
      <c r="F39" s="9">
        <v>261001</v>
      </c>
      <c r="G39" s="9" t="s">
        <v>82</v>
      </c>
      <c r="H39" s="9">
        <v>340</v>
      </c>
      <c r="I39">
        <v>-40660.74</v>
      </c>
      <c r="J39" s="9">
        <v>-40660.74</v>
      </c>
      <c r="K39" s="9">
        <f>16151.98+16200+16200+7647</f>
        <v>56198.979999999996</v>
      </c>
      <c r="L39">
        <v>0</v>
      </c>
      <c r="M39" s="9">
        <v>0</v>
      </c>
      <c r="N39" s="3" t="s">
        <v>67</v>
      </c>
      <c r="O39" s="5" t="s">
        <v>123</v>
      </c>
      <c r="P39" s="6" t="s">
        <v>54</v>
      </c>
      <c r="Q39" s="4">
        <v>44651</v>
      </c>
      <c r="R39" s="4">
        <v>44651</v>
      </c>
    </row>
    <row r="40" spans="1:18" x14ac:dyDescent="0.25">
      <c r="A40" s="2">
        <v>2022</v>
      </c>
      <c r="B40" s="4">
        <v>44562</v>
      </c>
      <c r="C40" s="4">
        <v>44651</v>
      </c>
      <c r="D40" s="9">
        <v>200000</v>
      </c>
      <c r="E40" s="9">
        <v>260000</v>
      </c>
      <c r="F40" s="9">
        <v>261002</v>
      </c>
      <c r="G40" s="9" t="s">
        <v>83</v>
      </c>
      <c r="H40" s="9">
        <v>170</v>
      </c>
      <c r="I40">
        <v>0</v>
      </c>
      <c r="J40" s="9">
        <v>0</v>
      </c>
      <c r="K40" s="9">
        <v>0</v>
      </c>
      <c r="L40">
        <v>0</v>
      </c>
      <c r="M40" s="9">
        <v>0</v>
      </c>
      <c r="N40" s="3" t="s">
        <v>67</v>
      </c>
      <c r="O40" s="5" t="s">
        <v>123</v>
      </c>
      <c r="P40" s="6" t="s">
        <v>54</v>
      </c>
      <c r="Q40" s="4">
        <v>44651</v>
      </c>
      <c r="R40" s="4">
        <v>44651</v>
      </c>
    </row>
    <row r="41" spans="1:18" x14ac:dyDescent="0.25">
      <c r="A41" s="2">
        <v>2022</v>
      </c>
      <c r="B41" s="4">
        <v>44562</v>
      </c>
      <c r="C41" s="4">
        <v>44651</v>
      </c>
      <c r="D41" s="9">
        <v>200000</v>
      </c>
      <c r="E41" s="9">
        <v>260000</v>
      </c>
      <c r="F41" s="9">
        <v>271001</v>
      </c>
      <c r="G41" s="9" t="s">
        <v>84</v>
      </c>
      <c r="H41" s="9">
        <v>850</v>
      </c>
      <c r="I41">
        <v>-1150</v>
      </c>
      <c r="J41" s="9">
        <v>-1150</v>
      </c>
      <c r="K41" s="9">
        <v>0</v>
      </c>
      <c r="L41">
        <v>0</v>
      </c>
      <c r="M41" s="9">
        <v>0</v>
      </c>
      <c r="N41" s="3" t="s">
        <v>67</v>
      </c>
      <c r="O41" s="5" t="s">
        <v>123</v>
      </c>
      <c r="P41" s="6" t="s">
        <v>54</v>
      </c>
      <c r="Q41" s="4">
        <v>44651</v>
      </c>
      <c r="R41" s="4">
        <v>44651</v>
      </c>
    </row>
    <row r="42" spans="1:18" x14ac:dyDescent="0.25">
      <c r="A42" s="2">
        <v>2022</v>
      </c>
      <c r="B42" s="4">
        <v>44562</v>
      </c>
      <c r="C42" s="4">
        <v>44651</v>
      </c>
      <c r="D42" s="9">
        <v>200000</v>
      </c>
      <c r="E42" s="9">
        <v>270000</v>
      </c>
      <c r="F42" s="9">
        <v>291001</v>
      </c>
      <c r="G42" s="9" t="s">
        <v>85</v>
      </c>
      <c r="H42" s="9">
        <v>295</v>
      </c>
      <c r="I42">
        <v>-45</v>
      </c>
      <c r="J42" s="9">
        <v>-45</v>
      </c>
      <c r="K42" s="9">
        <v>0</v>
      </c>
      <c r="L42">
        <v>0</v>
      </c>
      <c r="M42" s="9">
        <v>0</v>
      </c>
      <c r="N42" s="3" t="s">
        <v>67</v>
      </c>
      <c r="O42" s="5" t="s">
        <v>123</v>
      </c>
      <c r="P42" s="6" t="s">
        <v>54</v>
      </c>
      <c r="Q42" s="4">
        <v>44651</v>
      </c>
      <c r="R42" s="4">
        <v>44651</v>
      </c>
    </row>
    <row r="43" spans="1:18" x14ac:dyDescent="0.25">
      <c r="A43" s="2">
        <v>2022</v>
      </c>
      <c r="B43" s="4">
        <v>44562</v>
      </c>
      <c r="C43" s="4">
        <v>44651</v>
      </c>
      <c r="D43" s="9">
        <v>200000</v>
      </c>
      <c r="E43" s="9">
        <v>290000</v>
      </c>
      <c r="F43" s="9">
        <v>292001</v>
      </c>
      <c r="G43" s="9" t="s">
        <v>119</v>
      </c>
      <c r="H43" s="9">
        <v>0</v>
      </c>
      <c r="I43">
        <v>935.72</v>
      </c>
      <c r="J43" s="9">
        <v>935.72</v>
      </c>
      <c r="K43" s="9">
        <v>1105.72</v>
      </c>
      <c r="L43">
        <v>1105.72</v>
      </c>
      <c r="M43" s="9">
        <v>1105.72</v>
      </c>
      <c r="N43" s="3" t="s">
        <v>67</v>
      </c>
      <c r="O43" s="5" t="s">
        <v>123</v>
      </c>
      <c r="P43" s="6" t="s">
        <v>54</v>
      </c>
      <c r="Q43" s="4">
        <v>44651</v>
      </c>
      <c r="R43" s="4">
        <v>44651</v>
      </c>
    </row>
    <row r="44" spans="1:18" x14ac:dyDescent="0.25">
      <c r="A44" s="2">
        <v>2022</v>
      </c>
      <c r="B44" s="4">
        <v>44562</v>
      </c>
      <c r="C44" s="4">
        <v>44651</v>
      </c>
      <c r="D44" s="9">
        <v>200000</v>
      </c>
      <c r="E44" s="9">
        <v>290000</v>
      </c>
      <c r="F44" s="9">
        <v>294001</v>
      </c>
      <c r="G44" s="9" t="s">
        <v>110</v>
      </c>
      <c r="H44" s="9">
        <v>0</v>
      </c>
      <c r="I44">
        <v>-26.400000000000034</v>
      </c>
      <c r="J44" s="9">
        <v>-26.400000000000034</v>
      </c>
      <c r="K44" s="9">
        <f>452.4+371.2</f>
        <v>823.59999999999991</v>
      </c>
      <c r="L44">
        <v>823.59999999999991</v>
      </c>
      <c r="M44" s="9">
        <v>823.59999999999991</v>
      </c>
      <c r="N44" s="3" t="s">
        <v>67</v>
      </c>
      <c r="O44" s="5" t="s">
        <v>123</v>
      </c>
      <c r="P44" s="6" t="s">
        <v>54</v>
      </c>
      <c r="Q44" s="4">
        <v>44651</v>
      </c>
      <c r="R44" s="4">
        <v>44651</v>
      </c>
    </row>
    <row r="45" spans="1:18" x14ac:dyDescent="0.25">
      <c r="A45" s="2">
        <v>2022</v>
      </c>
      <c r="B45" s="4">
        <v>44562</v>
      </c>
      <c r="C45" s="4">
        <v>44651</v>
      </c>
      <c r="D45" s="9">
        <v>200000</v>
      </c>
      <c r="E45" s="9">
        <v>290000</v>
      </c>
      <c r="F45" s="9">
        <v>294002</v>
      </c>
      <c r="G45" s="9" t="s">
        <v>111</v>
      </c>
      <c r="H45" s="9">
        <v>0</v>
      </c>
      <c r="I45">
        <v>0</v>
      </c>
      <c r="J45" s="9">
        <v>0</v>
      </c>
      <c r="K45" s="9">
        <v>295</v>
      </c>
      <c r="L45">
        <v>295</v>
      </c>
      <c r="M45" s="9">
        <v>295</v>
      </c>
      <c r="N45" s="3" t="s">
        <v>67</v>
      </c>
      <c r="O45" s="5" t="s">
        <v>123</v>
      </c>
      <c r="P45" s="6" t="s">
        <v>54</v>
      </c>
      <c r="Q45" s="4">
        <v>44651</v>
      </c>
      <c r="R45" s="4">
        <v>44651</v>
      </c>
    </row>
    <row r="46" spans="1:18" x14ac:dyDescent="0.25">
      <c r="A46" s="2">
        <v>2022</v>
      </c>
      <c r="B46" s="4">
        <v>44562</v>
      </c>
      <c r="C46" s="4">
        <v>44651</v>
      </c>
      <c r="D46" s="9">
        <v>200000</v>
      </c>
      <c r="E46" s="9">
        <v>290000</v>
      </c>
      <c r="F46" s="9">
        <v>296001</v>
      </c>
      <c r="G46" s="9" t="s">
        <v>86</v>
      </c>
      <c r="H46" s="9">
        <v>850</v>
      </c>
      <c r="I46">
        <v>0</v>
      </c>
      <c r="J46" s="9">
        <v>0</v>
      </c>
      <c r="K46" s="9">
        <v>0</v>
      </c>
      <c r="L46">
        <v>0</v>
      </c>
      <c r="M46" s="9">
        <v>0</v>
      </c>
      <c r="N46" s="3" t="s">
        <v>67</v>
      </c>
      <c r="O46" s="5" t="s">
        <v>123</v>
      </c>
      <c r="P46" s="6" t="s">
        <v>54</v>
      </c>
      <c r="Q46" s="4">
        <v>44651</v>
      </c>
      <c r="R46" s="4">
        <v>44651</v>
      </c>
    </row>
    <row r="47" spans="1:18" x14ac:dyDescent="0.25">
      <c r="A47" s="2">
        <v>2022</v>
      </c>
      <c r="B47" s="4">
        <v>44562</v>
      </c>
      <c r="C47" s="4">
        <v>44651</v>
      </c>
      <c r="D47" s="9">
        <v>200000</v>
      </c>
      <c r="E47" s="9">
        <v>290000</v>
      </c>
      <c r="F47" s="9">
        <v>299001</v>
      </c>
      <c r="G47" s="9" t="s">
        <v>87</v>
      </c>
      <c r="H47" s="9">
        <v>765</v>
      </c>
      <c r="I47">
        <v>1689.7</v>
      </c>
      <c r="J47" s="9">
        <v>1689.7</v>
      </c>
      <c r="K47" s="9">
        <v>1689.7</v>
      </c>
      <c r="L47">
        <v>1689.7</v>
      </c>
      <c r="M47" s="9">
        <v>1689.7</v>
      </c>
      <c r="N47" s="3" t="s">
        <v>67</v>
      </c>
      <c r="O47" s="5" t="s">
        <v>123</v>
      </c>
      <c r="P47" s="6" t="s">
        <v>54</v>
      </c>
      <c r="Q47" s="4">
        <v>44651</v>
      </c>
      <c r="R47" s="4">
        <v>44651</v>
      </c>
    </row>
    <row r="48" spans="1:18" x14ac:dyDescent="0.25">
      <c r="A48" s="2">
        <v>2022</v>
      </c>
      <c r="B48" s="4">
        <v>44562</v>
      </c>
      <c r="C48" s="4">
        <v>44651</v>
      </c>
      <c r="D48" s="2">
        <v>300000</v>
      </c>
      <c r="E48" s="2">
        <v>310000</v>
      </c>
      <c r="F48" s="9">
        <v>311001</v>
      </c>
      <c r="G48" s="9" t="s">
        <v>88</v>
      </c>
      <c r="H48">
        <v>29278</v>
      </c>
      <c r="I48">
        <v>30195</v>
      </c>
      <c r="J48" s="9">
        <f>+H48+I48</f>
        <v>59473</v>
      </c>
      <c r="K48" s="9">
        <v>30195</v>
      </c>
      <c r="L48">
        <v>30195</v>
      </c>
      <c r="M48" s="9">
        <v>30195</v>
      </c>
      <c r="N48" s="3" t="s">
        <v>67</v>
      </c>
      <c r="O48" s="5" t="s">
        <v>123</v>
      </c>
      <c r="P48" s="6" t="s">
        <v>54</v>
      </c>
      <c r="Q48" s="4">
        <v>44651</v>
      </c>
      <c r="R48" s="4">
        <v>44651</v>
      </c>
    </row>
    <row r="49" spans="1:18" x14ac:dyDescent="0.25">
      <c r="A49" s="2">
        <v>2022</v>
      </c>
      <c r="B49" s="4">
        <v>44562</v>
      </c>
      <c r="C49" s="4">
        <v>44651</v>
      </c>
      <c r="D49" s="2">
        <v>300000</v>
      </c>
      <c r="E49" s="2">
        <v>310000</v>
      </c>
      <c r="F49" s="9">
        <v>313001</v>
      </c>
      <c r="G49" s="9" t="s">
        <v>89</v>
      </c>
      <c r="H49">
        <v>0</v>
      </c>
      <c r="I49">
        <v>13359.39</v>
      </c>
      <c r="J49" s="9">
        <f t="shared" ref="J49:J74" si="0">+H49+I49</f>
        <v>13359.39</v>
      </c>
      <c r="K49" s="9">
        <v>13359.39</v>
      </c>
      <c r="L49">
        <v>13359.39</v>
      </c>
      <c r="M49" s="9">
        <v>13359.39</v>
      </c>
      <c r="N49" s="3" t="s">
        <v>67</v>
      </c>
      <c r="O49" s="5" t="s">
        <v>123</v>
      </c>
      <c r="P49" s="6" t="s">
        <v>54</v>
      </c>
      <c r="Q49" s="4">
        <v>44651</v>
      </c>
      <c r="R49" s="4">
        <v>44651</v>
      </c>
    </row>
    <row r="50" spans="1:18" x14ac:dyDescent="0.25">
      <c r="A50" s="2">
        <v>2022</v>
      </c>
      <c r="B50" s="4">
        <v>44562</v>
      </c>
      <c r="C50" s="4">
        <v>44651</v>
      </c>
      <c r="D50" s="2">
        <v>300000</v>
      </c>
      <c r="E50" s="2">
        <v>310000</v>
      </c>
      <c r="F50" s="9">
        <v>314001</v>
      </c>
      <c r="G50" s="9" t="s">
        <v>90</v>
      </c>
      <c r="H50">
        <v>15632</v>
      </c>
      <c r="I50">
        <v>5363.7400000000016</v>
      </c>
      <c r="J50" s="9">
        <f t="shared" si="0"/>
        <v>20995.74</v>
      </c>
      <c r="K50" s="9">
        <v>5363.7400000000016</v>
      </c>
      <c r="L50">
        <v>5363.7400000000007</v>
      </c>
      <c r="M50" s="9">
        <v>5363.7400000000007</v>
      </c>
      <c r="N50" s="3" t="s">
        <v>67</v>
      </c>
      <c r="O50" s="5" t="s">
        <v>123</v>
      </c>
      <c r="P50" s="6" t="s">
        <v>54</v>
      </c>
      <c r="Q50" s="4">
        <v>44651</v>
      </c>
      <c r="R50" s="4">
        <v>44651</v>
      </c>
    </row>
    <row r="51" spans="1:18" x14ac:dyDescent="0.25">
      <c r="A51" s="2">
        <v>2022</v>
      </c>
      <c r="B51" s="4">
        <v>44562</v>
      </c>
      <c r="C51" s="4">
        <v>44651</v>
      </c>
      <c r="D51" s="2">
        <v>300000</v>
      </c>
      <c r="E51" s="2">
        <v>310000</v>
      </c>
      <c r="F51" s="9">
        <v>317001</v>
      </c>
      <c r="G51" s="9" t="s">
        <v>112</v>
      </c>
      <c r="H51">
        <v>0</v>
      </c>
      <c r="I51">
        <v>49009.68</v>
      </c>
      <c r="J51" s="9">
        <f t="shared" si="0"/>
        <v>49009.68</v>
      </c>
      <c r="K51" s="9">
        <v>49009.68</v>
      </c>
      <c r="L51">
        <v>49009.68</v>
      </c>
      <c r="M51" s="9">
        <v>49009.68</v>
      </c>
      <c r="N51" s="3" t="s">
        <v>67</v>
      </c>
      <c r="O51" s="5" t="s">
        <v>123</v>
      </c>
      <c r="P51" s="6" t="s">
        <v>54</v>
      </c>
      <c r="Q51" s="4">
        <v>44651</v>
      </c>
      <c r="R51" s="4">
        <v>44651</v>
      </c>
    </row>
    <row r="52" spans="1:18" x14ac:dyDescent="0.25">
      <c r="A52" s="2">
        <v>2022</v>
      </c>
      <c r="B52" s="4">
        <v>44562</v>
      </c>
      <c r="C52" s="4">
        <v>44651</v>
      </c>
      <c r="D52" s="2">
        <v>300000</v>
      </c>
      <c r="E52" s="2">
        <v>310000</v>
      </c>
      <c r="F52" s="9">
        <v>318001</v>
      </c>
      <c r="G52" s="9" t="s">
        <v>91</v>
      </c>
      <c r="H52">
        <v>6500</v>
      </c>
      <c r="I52">
        <v>0</v>
      </c>
      <c r="J52" s="9">
        <f t="shared" si="0"/>
        <v>6500</v>
      </c>
      <c r="K52" s="9">
        <v>0</v>
      </c>
      <c r="L52">
        <v>0</v>
      </c>
      <c r="M52" s="9">
        <v>0</v>
      </c>
      <c r="N52" s="3" t="s">
        <v>67</v>
      </c>
      <c r="O52" s="5" t="s">
        <v>123</v>
      </c>
      <c r="P52" s="6" t="s">
        <v>54</v>
      </c>
      <c r="Q52" s="4">
        <v>44651</v>
      </c>
      <c r="R52" s="4">
        <v>44651</v>
      </c>
    </row>
    <row r="53" spans="1:18" x14ac:dyDescent="0.25">
      <c r="A53" s="2">
        <v>2022</v>
      </c>
      <c r="B53" s="4">
        <v>44562</v>
      </c>
      <c r="C53" s="4">
        <v>44651</v>
      </c>
      <c r="D53" s="2">
        <v>300000</v>
      </c>
      <c r="E53" s="2">
        <v>320000</v>
      </c>
      <c r="F53" s="9">
        <v>329001</v>
      </c>
      <c r="G53" s="9" t="s">
        <v>106</v>
      </c>
      <c r="H53">
        <v>1500</v>
      </c>
      <c r="I53">
        <v>780</v>
      </c>
      <c r="J53" s="9">
        <f t="shared" si="0"/>
        <v>2280</v>
      </c>
      <c r="K53">
        <v>780</v>
      </c>
      <c r="L53">
        <v>780</v>
      </c>
      <c r="M53" s="9">
        <v>780</v>
      </c>
      <c r="N53" s="3" t="s">
        <v>67</v>
      </c>
      <c r="O53" s="5" t="s">
        <v>123</v>
      </c>
      <c r="P53" s="6" t="s">
        <v>54</v>
      </c>
      <c r="Q53" s="4">
        <v>44651</v>
      </c>
      <c r="R53" s="4">
        <v>44651</v>
      </c>
    </row>
    <row r="54" spans="1:18" x14ac:dyDescent="0.25">
      <c r="A54" s="2">
        <v>2022</v>
      </c>
      <c r="B54" s="4">
        <v>44562</v>
      </c>
      <c r="C54" s="4">
        <v>44651</v>
      </c>
      <c r="D54" s="2">
        <v>300000</v>
      </c>
      <c r="E54" s="2">
        <v>330000</v>
      </c>
      <c r="F54" s="9">
        <v>334002</v>
      </c>
      <c r="G54" s="9" t="s">
        <v>92</v>
      </c>
      <c r="H54">
        <v>3740</v>
      </c>
      <c r="I54">
        <v>0</v>
      </c>
      <c r="J54" s="9">
        <f t="shared" si="0"/>
        <v>3740</v>
      </c>
      <c r="K54">
        <v>0</v>
      </c>
      <c r="L54">
        <v>0</v>
      </c>
      <c r="M54" s="9">
        <v>0</v>
      </c>
      <c r="N54" s="3" t="s">
        <v>67</v>
      </c>
      <c r="O54" s="5" t="s">
        <v>123</v>
      </c>
      <c r="P54" s="6" t="s">
        <v>54</v>
      </c>
      <c r="Q54" s="4">
        <v>44651</v>
      </c>
      <c r="R54" s="4">
        <v>44651</v>
      </c>
    </row>
    <row r="55" spans="1:18" x14ac:dyDescent="0.25">
      <c r="A55" s="2">
        <v>2022</v>
      </c>
      <c r="B55" s="4">
        <v>44562</v>
      </c>
      <c r="C55" s="4">
        <v>44651</v>
      </c>
      <c r="D55" s="2">
        <v>300000</v>
      </c>
      <c r="E55" s="2">
        <v>330000</v>
      </c>
      <c r="F55" s="9">
        <v>336001</v>
      </c>
      <c r="G55" s="9" t="s">
        <v>113</v>
      </c>
      <c r="H55">
        <v>3125</v>
      </c>
      <c r="I55">
        <v>0</v>
      </c>
      <c r="J55" s="9">
        <f t="shared" si="0"/>
        <v>3125</v>
      </c>
      <c r="K55">
        <v>0</v>
      </c>
      <c r="L55">
        <v>0</v>
      </c>
      <c r="M55" s="9">
        <v>0</v>
      </c>
      <c r="N55" s="3" t="s">
        <v>67</v>
      </c>
      <c r="O55" s="5" t="s">
        <v>123</v>
      </c>
      <c r="P55" s="6" t="s">
        <v>54</v>
      </c>
      <c r="Q55" s="4">
        <v>44651</v>
      </c>
      <c r="R55" s="4">
        <v>44651</v>
      </c>
    </row>
    <row r="56" spans="1:18" x14ac:dyDescent="0.25">
      <c r="A56" s="2">
        <v>2022</v>
      </c>
      <c r="B56" s="4">
        <v>44562</v>
      </c>
      <c r="C56" s="4">
        <v>44651</v>
      </c>
      <c r="D56" s="2">
        <v>300000</v>
      </c>
      <c r="E56" s="2">
        <v>330000</v>
      </c>
      <c r="F56" s="9">
        <v>336002</v>
      </c>
      <c r="G56" s="9" t="s">
        <v>114</v>
      </c>
      <c r="H56">
        <v>3825</v>
      </c>
      <c r="I56">
        <v>0</v>
      </c>
      <c r="J56" s="9">
        <f t="shared" si="0"/>
        <v>3825</v>
      </c>
      <c r="K56">
        <v>-3825</v>
      </c>
      <c r="L56">
        <v>0</v>
      </c>
      <c r="M56" s="9">
        <v>0</v>
      </c>
      <c r="N56" s="3" t="s">
        <v>67</v>
      </c>
      <c r="O56" s="5" t="s">
        <v>123</v>
      </c>
      <c r="P56" s="6" t="s">
        <v>54</v>
      </c>
      <c r="Q56" s="4">
        <v>44651</v>
      </c>
      <c r="R56" s="4">
        <v>44651</v>
      </c>
    </row>
    <row r="57" spans="1:18" x14ac:dyDescent="0.25">
      <c r="A57" s="2">
        <v>2022</v>
      </c>
      <c r="B57" s="4">
        <v>44562</v>
      </c>
      <c r="C57" s="4">
        <v>44651</v>
      </c>
      <c r="D57" s="2">
        <v>300000</v>
      </c>
      <c r="E57" s="2">
        <v>340000</v>
      </c>
      <c r="F57" s="9">
        <v>341001</v>
      </c>
      <c r="G57" s="9" t="s">
        <v>93</v>
      </c>
      <c r="H57">
        <v>0</v>
      </c>
      <c r="I57">
        <v>0</v>
      </c>
      <c r="J57" s="9">
        <f t="shared" si="0"/>
        <v>0</v>
      </c>
      <c r="K57">
        <v>1700</v>
      </c>
      <c r="L57">
        <v>0</v>
      </c>
      <c r="M57" s="9">
        <v>0</v>
      </c>
      <c r="N57" s="3" t="s">
        <v>67</v>
      </c>
      <c r="O57" s="5" t="s">
        <v>123</v>
      </c>
      <c r="P57" s="6" t="s">
        <v>54</v>
      </c>
      <c r="Q57" s="4">
        <v>44651</v>
      </c>
      <c r="R57" s="4">
        <v>44651</v>
      </c>
    </row>
    <row r="58" spans="1:18" x14ac:dyDescent="0.25">
      <c r="A58" s="2">
        <v>2022</v>
      </c>
      <c r="B58" s="4">
        <v>44562</v>
      </c>
      <c r="C58" s="4">
        <v>44651</v>
      </c>
      <c r="D58" s="2">
        <v>300000</v>
      </c>
      <c r="E58" s="2">
        <v>350000</v>
      </c>
      <c r="F58" s="9">
        <v>351001</v>
      </c>
      <c r="G58" s="9" t="s">
        <v>94</v>
      </c>
      <c r="H58">
        <v>1700</v>
      </c>
      <c r="I58">
        <v>2320</v>
      </c>
      <c r="J58" s="9">
        <f t="shared" si="0"/>
        <v>4020</v>
      </c>
      <c r="K58">
        <v>1470</v>
      </c>
      <c r="L58">
        <v>2320</v>
      </c>
      <c r="M58" s="9">
        <v>2320</v>
      </c>
      <c r="N58" s="3" t="s">
        <v>67</v>
      </c>
      <c r="O58" s="5" t="s">
        <v>123</v>
      </c>
      <c r="P58" s="6" t="s">
        <v>54</v>
      </c>
      <c r="Q58" s="4">
        <v>44651</v>
      </c>
      <c r="R58" s="4">
        <v>44651</v>
      </c>
    </row>
    <row r="59" spans="1:18" x14ac:dyDescent="0.25">
      <c r="A59" s="2">
        <v>2022</v>
      </c>
      <c r="B59" s="4">
        <v>44562</v>
      </c>
      <c r="C59" s="4">
        <v>44651</v>
      </c>
      <c r="D59" s="2">
        <v>300000</v>
      </c>
      <c r="E59" s="2">
        <v>350000</v>
      </c>
      <c r="F59" s="9">
        <v>351002</v>
      </c>
      <c r="G59" s="9" t="s">
        <v>118</v>
      </c>
      <c r="H59">
        <v>850</v>
      </c>
      <c r="I59">
        <v>0</v>
      </c>
      <c r="J59" s="9">
        <f t="shared" si="0"/>
        <v>850</v>
      </c>
      <c r="K59">
        <v>7497</v>
      </c>
      <c r="L59">
        <v>0</v>
      </c>
      <c r="M59" s="9">
        <v>0</v>
      </c>
      <c r="N59" s="3" t="s">
        <v>67</v>
      </c>
      <c r="O59" s="5" t="s">
        <v>123</v>
      </c>
      <c r="P59" s="6" t="s">
        <v>54</v>
      </c>
      <c r="Q59" s="4">
        <v>44651</v>
      </c>
      <c r="R59" s="4">
        <v>44651</v>
      </c>
    </row>
    <row r="60" spans="1:18" x14ac:dyDescent="0.25">
      <c r="A60" s="2">
        <v>2022</v>
      </c>
      <c r="B60" s="4">
        <v>44562</v>
      </c>
      <c r="C60" s="4">
        <v>44651</v>
      </c>
      <c r="D60" s="2">
        <v>300000</v>
      </c>
      <c r="E60" s="2">
        <v>350000</v>
      </c>
      <c r="F60" s="9">
        <v>352001</v>
      </c>
      <c r="G60" s="9" t="s">
        <v>95</v>
      </c>
      <c r="H60">
        <v>8347</v>
      </c>
      <c r="I60">
        <v>0</v>
      </c>
      <c r="J60" s="9">
        <f t="shared" si="0"/>
        <v>8347</v>
      </c>
      <c r="K60">
        <v>-5797</v>
      </c>
      <c r="L60">
        <v>0</v>
      </c>
      <c r="M60" s="9">
        <v>0</v>
      </c>
      <c r="N60" s="3" t="s">
        <v>67</v>
      </c>
      <c r="O60" s="5" t="s">
        <v>123</v>
      </c>
      <c r="P60" s="6" t="s">
        <v>54</v>
      </c>
      <c r="Q60" s="4">
        <v>44651</v>
      </c>
      <c r="R60" s="4">
        <v>44651</v>
      </c>
    </row>
    <row r="61" spans="1:18" x14ac:dyDescent="0.25">
      <c r="A61" s="2">
        <v>2022</v>
      </c>
      <c r="B61" s="4">
        <v>44562</v>
      </c>
      <c r="C61" s="4">
        <v>44651</v>
      </c>
      <c r="D61" s="2">
        <v>300000</v>
      </c>
      <c r="E61" s="2">
        <v>350000</v>
      </c>
      <c r="F61" s="9">
        <v>352002</v>
      </c>
      <c r="G61" s="9" t="s">
        <v>107</v>
      </c>
      <c r="H61">
        <v>2550</v>
      </c>
      <c r="I61">
        <v>0</v>
      </c>
      <c r="J61" s="9">
        <f t="shared" si="0"/>
        <v>2550</v>
      </c>
      <c r="K61">
        <v>-2125</v>
      </c>
      <c r="L61">
        <v>0</v>
      </c>
      <c r="M61" s="9">
        <v>0</v>
      </c>
      <c r="N61" s="3" t="s">
        <v>67</v>
      </c>
      <c r="O61" s="5" t="s">
        <v>123</v>
      </c>
      <c r="P61" s="6" t="s">
        <v>54</v>
      </c>
      <c r="Q61" s="4">
        <v>44651</v>
      </c>
      <c r="R61" s="4">
        <v>44651</v>
      </c>
    </row>
    <row r="62" spans="1:18" x14ac:dyDescent="0.25">
      <c r="A62" s="2">
        <v>2022</v>
      </c>
      <c r="B62" s="4">
        <v>44562</v>
      </c>
      <c r="C62" s="4">
        <v>44651</v>
      </c>
      <c r="D62" s="2">
        <v>300000</v>
      </c>
      <c r="E62" s="2">
        <v>350000</v>
      </c>
      <c r="F62" s="9">
        <v>353001</v>
      </c>
      <c r="G62" s="9" t="s">
        <v>115</v>
      </c>
      <c r="H62">
        <v>425</v>
      </c>
      <c r="I62">
        <v>0</v>
      </c>
      <c r="J62" s="9">
        <f t="shared" si="0"/>
        <v>425</v>
      </c>
      <c r="K62">
        <v>3875</v>
      </c>
      <c r="L62">
        <v>0</v>
      </c>
      <c r="M62" s="9">
        <v>0</v>
      </c>
      <c r="N62" s="3" t="s">
        <v>67</v>
      </c>
      <c r="O62" s="5" t="s">
        <v>123</v>
      </c>
      <c r="P62" s="6" t="s">
        <v>54</v>
      </c>
      <c r="Q62" s="4">
        <v>44651</v>
      </c>
      <c r="R62" s="4">
        <v>44651</v>
      </c>
    </row>
    <row r="63" spans="1:18" x14ac:dyDescent="0.25">
      <c r="A63" s="2">
        <v>2022</v>
      </c>
      <c r="B63" s="4">
        <v>44562</v>
      </c>
      <c r="C63" s="4">
        <v>44651</v>
      </c>
      <c r="D63" s="2">
        <v>300000</v>
      </c>
      <c r="E63" s="2">
        <v>350000</v>
      </c>
      <c r="F63" s="9">
        <v>355001</v>
      </c>
      <c r="G63" s="9" t="s">
        <v>96</v>
      </c>
      <c r="H63">
        <v>4300</v>
      </c>
      <c r="I63">
        <v>5508.76</v>
      </c>
      <c r="J63" s="9">
        <f t="shared" si="0"/>
        <v>9808.76</v>
      </c>
      <c r="K63">
        <v>1508.76</v>
      </c>
      <c r="L63">
        <v>5508.76</v>
      </c>
      <c r="M63" s="9">
        <v>5508.76</v>
      </c>
      <c r="N63" s="3" t="s">
        <v>67</v>
      </c>
      <c r="O63" s="5" t="s">
        <v>123</v>
      </c>
      <c r="P63" s="6" t="s">
        <v>54</v>
      </c>
      <c r="Q63" s="4">
        <v>44651</v>
      </c>
      <c r="R63" s="4">
        <v>44651</v>
      </c>
    </row>
    <row r="64" spans="1:18" x14ac:dyDescent="0.25">
      <c r="A64" s="2">
        <v>2022</v>
      </c>
      <c r="B64" s="4">
        <v>44562</v>
      </c>
      <c r="C64" s="4">
        <v>44651</v>
      </c>
      <c r="D64" s="2">
        <v>300000</v>
      </c>
      <c r="E64" s="2">
        <v>350000</v>
      </c>
      <c r="F64" s="9">
        <v>358001</v>
      </c>
      <c r="G64" s="9" t="s">
        <v>120</v>
      </c>
      <c r="H64">
        <v>300</v>
      </c>
      <c r="I64">
        <v>0</v>
      </c>
      <c r="J64" s="9">
        <f t="shared" si="0"/>
        <v>300</v>
      </c>
      <c r="K64">
        <v>5140</v>
      </c>
      <c r="L64">
        <v>0</v>
      </c>
      <c r="M64" s="9">
        <v>0</v>
      </c>
      <c r="N64" s="3" t="s">
        <v>67</v>
      </c>
      <c r="O64" s="5" t="s">
        <v>123</v>
      </c>
      <c r="P64" s="6" t="s">
        <v>54</v>
      </c>
      <c r="Q64" s="4">
        <v>44651</v>
      </c>
      <c r="R64" s="4">
        <v>44651</v>
      </c>
    </row>
    <row r="65" spans="1:18" x14ac:dyDescent="0.25">
      <c r="A65" s="2">
        <v>2022</v>
      </c>
      <c r="B65" s="4">
        <v>44562</v>
      </c>
      <c r="C65" s="4">
        <v>44651</v>
      </c>
      <c r="D65" s="2">
        <v>300000</v>
      </c>
      <c r="E65" s="2">
        <v>350000</v>
      </c>
      <c r="F65" s="9">
        <v>358002</v>
      </c>
      <c r="G65" s="9" t="s">
        <v>116</v>
      </c>
      <c r="H65">
        <v>5440</v>
      </c>
      <c r="I65">
        <v>0</v>
      </c>
      <c r="J65" s="9">
        <f t="shared" si="0"/>
        <v>5440</v>
      </c>
      <c r="K65">
        <v>-2040</v>
      </c>
      <c r="L65">
        <v>0</v>
      </c>
      <c r="M65" s="9">
        <v>0</v>
      </c>
      <c r="N65" s="3" t="s">
        <v>67</v>
      </c>
      <c r="O65" s="5" t="s">
        <v>123</v>
      </c>
      <c r="P65" s="6" t="s">
        <v>54</v>
      </c>
      <c r="Q65" s="4">
        <v>44651</v>
      </c>
      <c r="R65" s="4">
        <v>44651</v>
      </c>
    </row>
    <row r="66" spans="1:18" x14ac:dyDescent="0.25">
      <c r="A66" s="2">
        <v>2022</v>
      </c>
      <c r="B66" s="4">
        <v>44562</v>
      </c>
      <c r="C66" s="4">
        <v>44651</v>
      </c>
      <c r="D66" s="2">
        <v>300000</v>
      </c>
      <c r="E66" s="2">
        <v>360000</v>
      </c>
      <c r="F66" s="9">
        <v>361002</v>
      </c>
      <c r="G66" s="9" t="s">
        <v>117</v>
      </c>
      <c r="H66">
        <v>3400</v>
      </c>
      <c r="I66">
        <v>0</v>
      </c>
      <c r="J66" s="9">
        <f t="shared" si="0"/>
        <v>3400</v>
      </c>
      <c r="K66">
        <v>425</v>
      </c>
      <c r="L66">
        <v>0</v>
      </c>
      <c r="M66" s="9">
        <v>0</v>
      </c>
      <c r="N66" s="3" t="s">
        <v>67</v>
      </c>
      <c r="O66" s="5" t="s">
        <v>123</v>
      </c>
      <c r="P66" s="6" t="s">
        <v>54</v>
      </c>
      <c r="Q66" s="4">
        <v>44651</v>
      </c>
      <c r="R66" s="4">
        <v>44651</v>
      </c>
    </row>
    <row r="67" spans="1:18" x14ac:dyDescent="0.25">
      <c r="A67" s="2">
        <v>2022</v>
      </c>
      <c r="B67" s="4">
        <v>44562</v>
      </c>
      <c r="C67" s="4">
        <v>44651</v>
      </c>
      <c r="D67" s="2">
        <v>300000</v>
      </c>
      <c r="E67" s="2">
        <v>360000</v>
      </c>
      <c r="F67" s="9">
        <v>364001</v>
      </c>
      <c r="G67" s="9" t="s">
        <v>97</v>
      </c>
      <c r="H67">
        <v>425</v>
      </c>
      <c r="I67">
        <v>0</v>
      </c>
      <c r="J67" s="9">
        <f t="shared" si="0"/>
        <v>425</v>
      </c>
      <c r="K67">
        <v>0</v>
      </c>
      <c r="L67">
        <v>0</v>
      </c>
      <c r="M67" s="9">
        <v>0</v>
      </c>
      <c r="N67" s="3" t="s">
        <v>67</v>
      </c>
      <c r="O67" s="5" t="s">
        <v>123</v>
      </c>
      <c r="P67" s="6" t="s">
        <v>54</v>
      </c>
      <c r="Q67" s="4">
        <v>44651</v>
      </c>
      <c r="R67" s="4">
        <v>44651</v>
      </c>
    </row>
    <row r="68" spans="1:18" x14ac:dyDescent="0.25">
      <c r="A68" s="2">
        <v>2022</v>
      </c>
      <c r="B68" s="4">
        <v>44562</v>
      </c>
      <c r="C68" s="4">
        <v>44651</v>
      </c>
      <c r="D68" s="2">
        <v>300000</v>
      </c>
      <c r="E68" s="2">
        <v>370000</v>
      </c>
      <c r="F68" s="9">
        <v>371001</v>
      </c>
      <c r="G68" s="9" t="s">
        <v>98</v>
      </c>
      <c r="H68">
        <v>5950</v>
      </c>
      <c r="I68">
        <v>0</v>
      </c>
      <c r="J68" s="9">
        <f t="shared" si="0"/>
        <v>5950</v>
      </c>
      <c r="K68">
        <v>0</v>
      </c>
      <c r="L68">
        <v>0</v>
      </c>
      <c r="M68" s="9">
        <v>0</v>
      </c>
      <c r="N68" s="3" t="s">
        <v>67</v>
      </c>
      <c r="O68" s="5" t="s">
        <v>123</v>
      </c>
      <c r="P68" s="6" t="s">
        <v>54</v>
      </c>
      <c r="Q68" s="4">
        <v>44651</v>
      </c>
      <c r="R68" s="4">
        <v>44651</v>
      </c>
    </row>
    <row r="69" spans="1:18" x14ac:dyDescent="0.25">
      <c r="A69" s="2">
        <v>2022</v>
      </c>
      <c r="B69" s="4">
        <v>44562</v>
      </c>
      <c r="C69" s="4">
        <v>44651</v>
      </c>
      <c r="D69" s="2">
        <v>300000</v>
      </c>
      <c r="E69" s="2">
        <v>370000</v>
      </c>
      <c r="F69" s="9">
        <v>372001</v>
      </c>
      <c r="G69" s="9" t="s">
        <v>99</v>
      </c>
      <c r="H69">
        <v>850</v>
      </c>
      <c r="I69">
        <v>0</v>
      </c>
      <c r="J69" s="9">
        <f t="shared" si="0"/>
        <v>850</v>
      </c>
      <c r="K69">
        <v>0</v>
      </c>
      <c r="L69">
        <v>0</v>
      </c>
      <c r="M69" s="9">
        <v>0</v>
      </c>
      <c r="N69" s="3" t="s">
        <v>67</v>
      </c>
      <c r="O69" s="5" t="s">
        <v>123</v>
      </c>
      <c r="P69" s="6" t="s">
        <v>54</v>
      </c>
      <c r="Q69" s="4">
        <v>44651</v>
      </c>
      <c r="R69" s="4">
        <v>44651</v>
      </c>
    </row>
    <row r="70" spans="1:18" x14ac:dyDescent="0.25">
      <c r="A70" s="2">
        <v>2022</v>
      </c>
      <c r="B70" s="4">
        <v>44562</v>
      </c>
      <c r="C70" s="4">
        <v>44651</v>
      </c>
      <c r="D70" s="2">
        <v>300000</v>
      </c>
      <c r="E70" s="2">
        <v>370000</v>
      </c>
      <c r="F70" s="9">
        <v>375001</v>
      </c>
      <c r="G70" s="9" t="s">
        <v>100</v>
      </c>
      <c r="H70">
        <v>1700</v>
      </c>
      <c r="I70">
        <v>0</v>
      </c>
      <c r="J70" s="9">
        <f t="shared" si="0"/>
        <v>1700</v>
      </c>
      <c r="K70">
        <v>0</v>
      </c>
      <c r="L70">
        <v>0</v>
      </c>
      <c r="M70" s="9">
        <v>0</v>
      </c>
      <c r="N70" s="3" t="s">
        <v>67</v>
      </c>
      <c r="O70" s="5" t="s">
        <v>123</v>
      </c>
      <c r="P70" s="6" t="s">
        <v>54</v>
      </c>
      <c r="Q70" s="4">
        <v>44651</v>
      </c>
      <c r="R70" s="4">
        <v>44651</v>
      </c>
    </row>
    <row r="71" spans="1:18" x14ac:dyDescent="0.25">
      <c r="A71" s="2">
        <v>2022</v>
      </c>
      <c r="B71" s="4">
        <v>44562</v>
      </c>
      <c r="C71" s="4">
        <v>44651</v>
      </c>
      <c r="D71" s="2">
        <v>300000</v>
      </c>
      <c r="E71" s="2">
        <v>380000</v>
      </c>
      <c r="F71" s="9">
        <v>382002</v>
      </c>
      <c r="G71" s="9" t="s">
        <v>101</v>
      </c>
      <c r="H71">
        <v>4500</v>
      </c>
      <c r="I71">
        <v>0</v>
      </c>
      <c r="J71" s="9">
        <f t="shared" si="0"/>
        <v>4500</v>
      </c>
      <c r="K71">
        <v>0</v>
      </c>
      <c r="L71">
        <v>0</v>
      </c>
      <c r="M71" s="9">
        <v>0</v>
      </c>
      <c r="N71" s="3" t="s">
        <v>67</v>
      </c>
      <c r="O71" s="5" t="s">
        <v>123</v>
      </c>
      <c r="P71" s="6" t="s">
        <v>54</v>
      </c>
      <c r="Q71" s="4">
        <v>44651</v>
      </c>
      <c r="R71" s="4">
        <v>44651</v>
      </c>
    </row>
    <row r="72" spans="1:18" x14ac:dyDescent="0.25">
      <c r="A72" s="2">
        <v>2022</v>
      </c>
      <c r="B72" s="4">
        <v>44562</v>
      </c>
      <c r="C72" s="4">
        <v>44651</v>
      </c>
      <c r="D72" s="2">
        <v>300000</v>
      </c>
      <c r="E72" s="2">
        <v>380000</v>
      </c>
      <c r="F72" s="9">
        <v>383001</v>
      </c>
      <c r="G72" s="9" t="s">
        <v>103</v>
      </c>
      <c r="H72">
        <v>1700</v>
      </c>
      <c r="I72">
        <v>0</v>
      </c>
      <c r="J72" s="9">
        <f t="shared" si="0"/>
        <v>1700</v>
      </c>
      <c r="K72">
        <v>0</v>
      </c>
      <c r="L72">
        <v>0</v>
      </c>
      <c r="M72" s="9">
        <v>0</v>
      </c>
      <c r="N72" s="3" t="s">
        <v>67</v>
      </c>
      <c r="O72" s="5" t="s">
        <v>123</v>
      </c>
      <c r="P72" s="6" t="s">
        <v>54</v>
      </c>
      <c r="Q72" s="4">
        <v>44651</v>
      </c>
      <c r="R72" s="4">
        <v>44651</v>
      </c>
    </row>
    <row r="73" spans="1:18" x14ac:dyDescent="0.25">
      <c r="A73" s="2">
        <v>2022</v>
      </c>
      <c r="B73" s="4">
        <v>44562</v>
      </c>
      <c r="C73" s="4">
        <v>44651</v>
      </c>
      <c r="D73" s="2">
        <v>300000</v>
      </c>
      <c r="E73" s="2">
        <v>390000</v>
      </c>
      <c r="F73" s="9">
        <v>392001</v>
      </c>
      <c r="G73" s="9" t="s">
        <v>104</v>
      </c>
      <c r="H73">
        <v>1700</v>
      </c>
      <c r="I73">
        <v>0</v>
      </c>
      <c r="J73" s="9">
        <f t="shared" si="0"/>
        <v>1700</v>
      </c>
      <c r="K73">
        <v>0</v>
      </c>
      <c r="L73">
        <v>0</v>
      </c>
      <c r="M73" s="9">
        <v>0</v>
      </c>
      <c r="N73" s="3" t="s">
        <v>67</v>
      </c>
      <c r="O73" s="5" t="s">
        <v>123</v>
      </c>
      <c r="P73" s="6" t="s">
        <v>54</v>
      </c>
      <c r="Q73" s="4">
        <v>44651</v>
      </c>
      <c r="R73" s="4">
        <v>44651</v>
      </c>
    </row>
    <row r="74" spans="1:18" s="6" customFormat="1" x14ac:dyDescent="0.25">
      <c r="A74" s="6">
        <v>2022</v>
      </c>
      <c r="B74" s="7">
        <v>44562</v>
      </c>
      <c r="C74" s="7">
        <v>44651</v>
      </c>
      <c r="D74" s="6">
        <v>300000</v>
      </c>
      <c r="E74" s="6">
        <v>390000</v>
      </c>
      <c r="F74" s="6">
        <v>399001</v>
      </c>
      <c r="G74" s="6" t="s">
        <v>105</v>
      </c>
      <c r="H74" s="6">
        <v>3570</v>
      </c>
      <c r="I74" s="6">
        <v>0</v>
      </c>
      <c r="J74" s="6">
        <f t="shared" si="0"/>
        <v>3570</v>
      </c>
      <c r="K74" s="6">
        <v>0</v>
      </c>
      <c r="L74" s="6">
        <v>0</v>
      </c>
      <c r="M74" s="6">
        <v>0</v>
      </c>
      <c r="N74" s="8" t="s">
        <v>67</v>
      </c>
      <c r="O74" s="5" t="s">
        <v>123</v>
      </c>
      <c r="P74" s="6" t="s">
        <v>54</v>
      </c>
      <c r="Q74" s="7">
        <v>44651</v>
      </c>
      <c r="R74" s="7">
        <v>44651</v>
      </c>
    </row>
    <row r="75" spans="1:18" x14ac:dyDescent="0.25">
      <c r="A75" s="2">
        <v>2022</v>
      </c>
      <c r="B75" s="4">
        <v>44652</v>
      </c>
      <c r="C75" s="4">
        <v>44742</v>
      </c>
      <c r="D75" s="2">
        <v>100000</v>
      </c>
      <c r="E75" s="2">
        <v>110000</v>
      </c>
      <c r="F75" s="10">
        <v>113001</v>
      </c>
      <c r="G75" s="10" t="s">
        <v>53</v>
      </c>
      <c r="H75" s="6">
        <v>1283675</v>
      </c>
      <c r="I75" s="6">
        <v>2251360</v>
      </c>
      <c r="J75">
        <v>344409.42000000004</v>
      </c>
      <c r="K75" s="10">
        <v>360487.2</v>
      </c>
      <c r="L75">
        <v>704896.62000000011</v>
      </c>
      <c r="M75" s="10">
        <v>360487.2</v>
      </c>
      <c r="N75" s="3" t="s">
        <v>102</v>
      </c>
      <c r="O75" s="5" t="s">
        <v>124</v>
      </c>
      <c r="P75" s="6" t="s">
        <v>54</v>
      </c>
      <c r="Q75" s="4">
        <v>44742</v>
      </c>
      <c r="R75" s="4">
        <v>44742</v>
      </c>
    </row>
    <row r="76" spans="1:18" x14ac:dyDescent="0.25">
      <c r="A76" s="2">
        <v>2022</v>
      </c>
      <c r="B76" s="4">
        <v>44652</v>
      </c>
      <c r="C76" s="4">
        <v>44742</v>
      </c>
      <c r="D76" s="2">
        <v>100000</v>
      </c>
      <c r="E76" s="2">
        <v>110000</v>
      </c>
      <c r="F76" s="10">
        <v>113002</v>
      </c>
      <c r="G76" s="10" t="s">
        <v>55</v>
      </c>
      <c r="H76" s="6">
        <v>3536796</v>
      </c>
      <c r="I76" s="6">
        <v>6189393</v>
      </c>
      <c r="J76">
        <v>994147.67999999993</v>
      </c>
      <c r="K76" s="10">
        <v>969015</v>
      </c>
      <c r="L76">
        <v>1963162.68</v>
      </c>
      <c r="M76" s="10">
        <v>969015</v>
      </c>
      <c r="N76" s="3" t="s">
        <v>102</v>
      </c>
      <c r="O76" s="5" t="s">
        <v>124</v>
      </c>
      <c r="P76" s="6" t="s">
        <v>54</v>
      </c>
      <c r="Q76" s="4">
        <v>44742</v>
      </c>
      <c r="R76" s="4">
        <v>44742</v>
      </c>
    </row>
    <row r="77" spans="1:18" x14ac:dyDescent="0.25">
      <c r="A77" s="2">
        <v>2022</v>
      </c>
      <c r="B77" s="4">
        <v>44652</v>
      </c>
      <c r="C77" s="4">
        <v>44742</v>
      </c>
      <c r="D77" s="2">
        <v>100000</v>
      </c>
      <c r="E77" s="2">
        <v>110000</v>
      </c>
      <c r="F77" s="10">
        <v>113004</v>
      </c>
      <c r="G77" s="10" t="s">
        <v>56</v>
      </c>
      <c r="H77" s="6">
        <v>1234552</v>
      </c>
      <c r="I77" s="6">
        <v>2162961</v>
      </c>
      <c r="J77">
        <v>344409.42000000004</v>
      </c>
      <c r="K77" s="10">
        <v>360487.2</v>
      </c>
      <c r="L77">
        <v>704896.62000000011</v>
      </c>
      <c r="M77" s="10">
        <v>360487.2</v>
      </c>
      <c r="N77" s="3" t="s">
        <v>102</v>
      </c>
      <c r="O77" s="5" t="s">
        <v>124</v>
      </c>
      <c r="P77" s="6" t="s">
        <v>54</v>
      </c>
      <c r="Q77" s="4">
        <v>44742</v>
      </c>
      <c r="R77" s="4">
        <v>44742</v>
      </c>
    </row>
    <row r="78" spans="1:18" x14ac:dyDescent="0.25">
      <c r="A78" s="2">
        <v>2022</v>
      </c>
      <c r="B78" s="4">
        <v>44652</v>
      </c>
      <c r="C78" s="4">
        <v>44742</v>
      </c>
      <c r="D78" s="2">
        <v>100000</v>
      </c>
      <c r="E78" s="2">
        <v>120000</v>
      </c>
      <c r="F78" s="10">
        <v>121001</v>
      </c>
      <c r="G78" s="10" t="s">
        <v>57</v>
      </c>
      <c r="H78" s="6">
        <v>1434467</v>
      </c>
      <c r="I78" s="6">
        <v>2515517</v>
      </c>
      <c r="J78">
        <v>683448.64</v>
      </c>
      <c r="K78" s="10">
        <v>714383.7</v>
      </c>
      <c r="L78">
        <v>1397832.3399999999</v>
      </c>
      <c r="M78" s="10">
        <v>714383.7</v>
      </c>
      <c r="N78" s="3" t="s">
        <v>102</v>
      </c>
      <c r="O78" s="5" t="s">
        <v>124</v>
      </c>
      <c r="P78" s="6" t="s">
        <v>54</v>
      </c>
      <c r="Q78" s="4">
        <v>44742</v>
      </c>
      <c r="R78" s="4">
        <v>44742</v>
      </c>
    </row>
    <row r="79" spans="1:18" x14ac:dyDescent="0.25">
      <c r="A79" s="2">
        <v>2022</v>
      </c>
      <c r="B79" s="4">
        <v>44652</v>
      </c>
      <c r="C79" s="4">
        <v>44742</v>
      </c>
      <c r="D79" s="2">
        <v>100000</v>
      </c>
      <c r="E79" s="2">
        <v>130000</v>
      </c>
      <c r="F79" s="10">
        <v>131001</v>
      </c>
      <c r="G79" s="10" t="s">
        <v>58</v>
      </c>
      <c r="H79" s="6">
        <v>464412</v>
      </c>
      <c r="I79" s="6">
        <v>812721</v>
      </c>
      <c r="J79">
        <v>109563.38</v>
      </c>
      <c r="K79" s="10">
        <v>110669.18</v>
      </c>
      <c r="L79">
        <v>220232.56</v>
      </c>
      <c r="M79" s="10">
        <v>110669.18</v>
      </c>
      <c r="N79" s="3" t="s">
        <v>102</v>
      </c>
      <c r="O79" s="5" t="s">
        <v>124</v>
      </c>
      <c r="P79" s="6" t="s">
        <v>54</v>
      </c>
      <c r="Q79" s="4">
        <v>44742</v>
      </c>
      <c r="R79" s="4">
        <v>44742</v>
      </c>
    </row>
    <row r="80" spans="1:18" x14ac:dyDescent="0.25">
      <c r="A80" s="2">
        <v>2022</v>
      </c>
      <c r="B80" s="4">
        <v>44652</v>
      </c>
      <c r="C80" s="4">
        <v>44742</v>
      </c>
      <c r="D80" s="2">
        <v>100000</v>
      </c>
      <c r="E80" s="2">
        <v>130000</v>
      </c>
      <c r="F80" s="10">
        <v>132001</v>
      </c>
      <c r="G80" s="10" t="s">
        <v>59</v>
      </c>
      <c r="H80" s="6">
        <v>395104</v>
      </c>
      <c r="I80" s="6">
        <v>790208</v>
      </c>
      <c r="J80">
        <v>1522.8</v>
      </c>
      <c r="K80" s="10">
        <v>0</v>
      </c>
      <c r="L80">
        <v>1522.8</v>
      </c>
      <c r="M80" s="10">
        <v>0</v>
      </c>
      <c r="N80" s="3" t="s">
        <v>102</v>
      </c>
      <c r="O80" s="5" t="s">
        <v>124</v>
      </c>
      <c r="P80" s="6" t="s">
        <v>54</v>
      </c>
      <c r="Q80" s="4">
        <v>44742</v>
      </c>
      <c r="R80" s="4">
        <v>44742</v>
      </c>
    </row>
    <row r="81" spans="1:18" x14ac:dyDescent="0.25">
      <c r="A81" s="2">
        <v>2022</v>
      </c>
      <c r="B81" s="4">
        <v>44652</v>
      </c>
      <c r="C81" s="4">
        <v>44742</v>
      </c>
      <c r="D81" s="2">
        <v>100000</v>
      </c>
      <c r="E81" s="2">
        <v>130000</v>
      </c>
      <c r="F81" s="10">
        <v>132002</v>
      </c>
      <c r="G81" s="10" t="s">
        <v>108</v>
      </c>
      <c r="H81" s="6">
        <v>1456487</v>
      </c>
      <c r="I81" s="6">
        <v>2912974</v>
      </c>
      <c r="J81">
        <v>8457.56</v>
      </c>
      <c r="K81" s="10">
        <v>0</v>
      </c>
      <c r="L81">
        <v>8457.56</v>
      </c>
      <c r="M81" s="10">
        <v>0</v>
      </c>
      <c r="N81" s="3" t="s">
        <v>102</v>
      </c>
      <c r="O81" s="5" t="s">
        <v>124</v>
      </c>
      <c r="P81" s="6" t="s">
        <v>54</v>
      </c>
      <c r="Q81" s="4">
        <v>44742</v>
      </c>
      <c r="R81" s="4">
        <v>44742</v>
      </c>
    </row>
    <row r="82" spans="1:18" x14ac:dyDescent="0.25">
      <c r="A82" s="2">
        <v>2022</v>
      </c>
      <c r="B82" s="4">
        <v>44652</v>
      </c>
      <c r="C82" s="4">
        <v>44742</v>
      </c>
      <c r="D82" s="2">
        <v>100000</v>
      </c>
      <c r="E82" s="2">
        <v>130000</v>
      </c>
      <c r="F82" s="10">
        <v>134001</v>
      </c>
      <c r="G82" s="10" t="s">
        <v>60</v>
      </c>
      <c r="H82" s="6">
        <v>100968</v>
      </c>
      <c r="I82" s="6">
        <v>176694</v>
      </c>
      <c r="J82">
        <v>0</v>
      </c>
      <c r="K82" s="10">
        <v>0</v>
      </c>
      <c r="L82">
        <v>0</v>
      </c>
      <c r="M82" s="10">
        <v>0</v>
      </c>
      <c r="N82" s="3" t="s">
        <v>102</v>
      </c>
      <c r="O82" s="5" t="s">
        <v>124</v>
      </c>
      <c r="P82" s="6" t="s">
        <v>54</v>
      </c>
      <c r="Q82" s="4">
        <v>44742</v>
      </c>
      <c r="R82" s="4">
        <v>44742</v>
      </c>
    </row>
    <row r="83" spans="1:18" x14ac:dyDescent="0.25">
      <c r="A83" s="2">
        <v>2022</v>
      </c>
      <c r="B83" s="4">
        <v>44652</v>
      </c>
      <c r="C83" s="4">
        <v>44742</v>
      </c>
      <c r="D83" s="2">
        <v>100000</v>
      </c>
      <c r="E83" s="2">
        <v>130000</v>
      </c>
      <c r="F83" s="10">
        <v>134002</v>
      </c>
      <c r="G83" s="10" t="s">
        <v>61</v>
      </c>
      <c r="H83" s="6">
        <v>133416</v>
      </c>
      <c r="I83" s="6">
        <v>233478</v>
      </c>
      <c r="J83">
        <v>38303.4</v>
      </c>
      <c r="K83" s="10">
        <v>36323.4</v>
      </c>
      <c r="L83">
        <v>74626.8</v>
      </c>
      <c r="M83" s="10">
        <v>36323.4</v>
      </c>
      <c r="N83" s="3" t="s">
        <v>102</v>
      </c>
      <c r="O83" s="5" t="s">
        <v>124</v>
      </c>
      <c r="P83" s="6" t="s">
        <v>54</v>
      </c>
      <c r="Q83" s="4">
        <v>44742</v>
      </c>
      <c r="R83" s="4">
        <v>44742</v>
      </c>
    </row>
    <row r="84" spans="1:18" x14ac:dyDescent="0.25">
      <c r="A84" s="2">
        <v>2022</v>
      </c>
      <c r="B84" s="4">
        <v>44652</v>
      </c>
      <c r="C84" s="4">
        <v>44742</v>
      </c>
      <c r="D84" s="2">
        <v>100000</v>
      </c>
      <c r="E84" s="2">
        <v>140000</v>
      </c>
      <c r="F84" s="10">
        <v>141001</v>
      </c>
      <c r="G84" s="10" t="s">
        <v>62</v>
      </c>
      <c r="H84" s="6">
        <v>937246</v>
      </c>
      <c r="I84" s="6">
        <v>1643321</v>
      </c>
      <c r="J84">
        <v>265629.03999999998</v>
      </c>
      <c r="K84" s="10">
        <v>265629.04000000004</v>
      </c>
      <c r="L84">
        <v>531258.08000000007</v>
      </c>
      <c r="M84" s="10">
        <v>265629.04000000004</v>
      </c>
      <c r="N84" s="3" t="s">
        <v>102</v>
      </c>
      <c r="O84" s="5" t="s">
        <v>124</v>
      </c>
      <c r="P84" s="6" t="s">
        <v>54</v>
      </c>
      <c r="Q84" s="4">
        <v>44742</v>
      </c>
      <c r="R84" s="4">
        <v>44742</v>
      </c>
    </row>
    <row r="85" spans="1:18" x14ac:dyDescent="0.25">
      <c r="A85" s="2">
        <v>2022</v>
      </c>
      <c r="B85" s="4">
        <v>44652</v>
      </c>
      <c r="C85" s="4">
        <v>44742</v>
      </c>
      <c r="D85" s="2">
        <v>100000</v>
      </c>
      <c r="E85" s="2">
        <v>140000</v>
      </c>
      <c r="F85" s="10">
        <v>142001</v>
      </c>
      <c r="G85" s="10" t="s">
        <v>63</v>
      </c>
      <c r="H85" s="6">
        <v>309428</v>
      </c>
      <c r="I85" s="6">
        <v>542536</v>
      </c>
      <c r="J85">
        <v>84428.91</v>
      </c>
      <c r="K85" s="10">
        <v>84428.91</v>
      </c>
      <c r="L85">
        <v>168857.82</v>
      </c>
      <c r="M85" s="10">
        <v>84428.91</v>
      </c>
      <c r="N85" s="3" t="s">
        <v>102</v>
      </c>
      <c r="O85" s="5" t="s">
        <v>124</v>
      </c>
      <c r="P85" s="6" t="s">
        <v>54</v>
      </c>
      <c r="Q85" s="4">
        <v>44742</v>
      </c>
      <c r="R85" s="4">
        <v>44742</v>
      </c>
    </row>
    <row r="86" spans="1:18" x14ac:dyDescent="0.25">
      <c r="A86" s="2">
        <v>2022</v>
      </c>
      <c r="B86" s="4">
        <v>44652</v>
      </c>
      <c r="C86" s="4">
        <v>44742</v>
      </c>
      <c r="D86" s="2">
        <v>100000</v>
      </c>
      <c r="E86" s="2">
        <v>140000</v>
      </c>
      <c r="F86" s="10">
        <v>143001</v>
      </c>
      <c r="G86" s="10" t="s">
        <v>64</v>
      </c>
      <c r="H86" s="6">
        <v>132000</v>
      </c>
      <c r="I86" s="6">
        <v>231000</v>
      </c>
      <c r="J86">
        <v>33053.810000000005</v>
      </c>
      <c r="K86" s="10">
        <v>33053.81</v>
      </c>
      <c r="L86">
        <v>66107.62</v>
      </c>
      <c r="M86" s="10">
        <v>33053.81</v>
      </c>
      <c r="N86" s="3" t="s">
        <v>102</v>
      </c>
      <c r="O86" s="5" t="s">
        <v>124</v>
      </c>
      <c r="P86" s="6" t="s">
        <v>54</v>
      </c>
      <c r="Q86" s="4">
        <v>44742</v>
      </c>
      <c r="R86" s="4">
        <v>44742</v>
      </c>
    </row>
    <row r="87" spans="1:18" x14ac:dyDescent="0.25">
      <c r="A87" s="2">
        <v>2022</v>
      </c>
      <c r="B87" s="4">
        <v>44652</v>
      </c>
      <c r="C87" s="4">
        <v>44742</v>
      </c>
      <c r="D87" s="2">
        <v>100000</v>
      </c>
      <c r="E87" s="2">
        <v>140000</v>
      </c>
      <c r="F87" s="10">
        <v>144001</v>
      </c>
      <c r="G87" s="10" t="s">
        <v>65</v>
      </c>
      <c r="H87" s="6">
        <v>56004</v>
      </c>
      <c r="I87" s="6">
        <v>98007</v>
      </c>
      <c r="J87">
        <v>20642.400000000001</v>
      </c>
      <c r="K87" s="10">
        <v>20642.400000000001</v>
      </c>
      <c r="L87">
        <v>41284.800000000003</v>
      </c>
      <c r="M87" s="10">
        <v>20642.400000000001</v>
      </c>
      <c r="N87" s="3" t="s">
        <v>102</v>
      </c>
      <c r="O87" s="5" t="s">
        <v>124</v>
      </c>
      <c r="P87" s="6" t="s">
        <v>54</v>
      </c>
      <c r="Q87" s="4">
        <v>44742</v>
      </c>
      <c r="R87" s="4">
        <v>44742</v>
      </c>
    </row>
    <row r="88" spans="1:18" x14ac:dyDescent="0.25">
      <c r="A88" s="2">
        <v>2022</v>
      </c>
      <c r="B88" s="4">
        <v>44652</v>
      </c>
      <c r="C88" s="4">
        <v>44742</v>
      </c>
      <c r="D88" s="2">
        <v>100000</v>
      </c>
      <c r="E88" s="2">
        <v>150000</v>
      </c>
      <c r="F88" s="10">
        <v>154001</v>
      </c>
      <c r="G88" s="10" t="s">
        <v>66</v>
      </c>
      <c r="H88" s="6">
        <v>11095294</v>
      </c>
      <c r="I88" s="6">
        <v>19630017</v>
      </c>
      <c r="J88">
        <v>3173956.1500000004</v>
      </c>
      <c r="K88" s="10">
        <v>3224742.58</v>
      </c>
      <c r="L88">
        <v>6398698.7300000004</v>
      </c>
      <c r="M88" s="10">
        <v>3224742.58</v>
      </c>
      <c r="N88" s="3" t="s">
        <v>102</v>
      </c>
      <c r="O88" s="5" t="s">
        <v>124</v>
      </c>
      <c r="P88" s="6" t="s">
        <v>54</v>
      </c>
      <c r="Q88" s="4">
        <v>44742</v>
      </c>
      <c r="R88" s="4">
        <v>44742</v>
      </c>
    </row>
    <row r="89" spans="1:18" x14ac:dyDescent="0.25">
      <c r="A89" s="2">
        <v>2022</v>
      </c>
      <c r="B89" s="4">
        <v>44652</v>
      </c>
      <c r="C89" s="4">
        <v>44742</v>
      </c>
      <c r="D89" s="2">
        <v>100000</v>
      </c>
      <c r="E89" s="2">
        <v>150000</v>
      </c>
      <c r="F89" s="10">
        <v>159003</v>
      </c>
      <c r="G89" s="10" t="s">
        <v>68</v>
      </c>
      <c r="H89" s="6">
        <v>0</v>
      </c>
      <c r="I89" s="6">
        <v>0</v>
      </c>
      <c r="J89">
        <v>6206.95</v>
      </c>
      <c r="K89" s="10">
        <v>6160.5499999999993</v>
      </c>
      <c r="L89">
        <v>12367.5</v>
      </c>
      <c r="M89" s="10">
        <v>6160.5499999999993</v>
      </c>
      <c r="N89" s="3" t="s">
        <v>102</v>
      </c>
      <c r="O89" s="5" t="s">
        <v>124</v>
      </c>
      <c r="P89" s="6" t="s">
        <v>54</v>
      </c>
      <c r="Q89" s="4">
        <v>44742</v>
      </c>
      <c r="R89" s="4">
        <v>44742</v>
      </c>
    </row>
    <row r="90" spans="1:18" x14ac:dyDescent="0.25">
      <c r="A90" s="2">
        <v>2022</v>
      </c>
      <c r="B90" s="4">
        <v>44652</v>
      </c>
      <c r="C90" s="4">
        <v>44742</v>
      </c>
      <c r="D90" s="10">
        <v>200000</v>
      </c>
      <c r="E90" s="10">
        <v>210000</v>
      </c>
      <c r="F90" s="10">
        <v>211001</v>
      </c>
      <c r="G90" s="10" t="s">
        <v>69</v>
      </c>
      <c r="H90">
        <v>110117.51999999999</v>
      </c>
      <c r="I90">
        <v>193335.03999999998</v>
      </c>
      <c r="J90">
        <v>29290.81</v>
      </c>
      <c r="K90">
        <v>13766.78</v>
      </c>
      <c r="L90">
        <v>43057.590000000004</v>
      </c>
      <c r="M90">
        <v>13766.78</v>
      </c>
      <c r="N90" t="s">
        <v>67</v>
      </c>
      <c r="O90" s="5" t="s">
        <v>124</v>
      </c>
      <c r="P90" s="6" t="s">
        <v>54</v>
      </c>
      <c r="Q90" s="4">
        <v>44742</v>
      </c>
      <c r="R90" s="4">
        <v>44742</v>
      </c>
    </row>
    <row r="91" spans="1:18" x14ac:dyDescent="0.25">
      <c r="A91" s="2">
        <v>2022</v>
      </c>
      <c r="B91" s="4">
        <v>44652</v>
      </c>
      <c r="C91" s="4">
        <v>44742</v>
      </c>
      <c r="D91" s="10">
        <v>200000</v>
      </c>
      <c r="E91" s="10">
        <v>210000</v>
      </c>
      <c r="F91" s="10">
        <v>212001</v>
      </c>
      <c r="G91" s="10" t="s">
        <v>125</v>
      </c>
      <c r="H91">
        <v>16683</v>
      </c>
      <c r="I91">
        <v>24766</v>
      </c>
      <c r="J91">
        <v>0</v>
      </c>
      <c r="K91">
        <v>0</v>
      </c>
      <c r="L91">
        <v>0</v>
      </c>
      <c r="M91">
        <v>0</v>
      </c>
      <c r="N91" s="10" t="s">
        <v>67</v>
      </c>
      <c r="O91" s="5" t="s">
        <v>124</v>
      </c>
      <c r="P91" s="6" t="s">
        <v>54</v>
      </c>
      <c r="Q91" s="4">
        <v>44742</v>
      </c>
      <c r="R91" s="4">
        <v>44742</v>
      </c>
    </row>
    <row r="92" spans="1:18" x14ac:dyDescent="0.25">
      <c r="A92" s="2">
        <v>2022</v>
      </c>
      <c r="B92" s="4">
        <v>44652</v>
      </c>
      <c r="C92" s="4">
        <v>44742</v>
      </c>
      <c r="D92" s="10">
        <v>200000</v>
      </c>
      <c r="E92" s="10">
        <v>210000</v>
      </c>
      <c r="F92" s="10">
        <v>214001</v>
      </c>
      <c r="G92" s="10" t="s">
        <v>132</v>
      </c>
      <c r="H92">
        <v>21702.2</v>
      </c>
      <c r="I92">
        <v>35259.4</v>
      </c>
      <c r="J92">
        <v>2517.1999999999998</v>
      </c>
      <c r="K92">
        <v>2517.1999999999998</v>
      </c>
      <c r="L92">
        <v>5034.3999999999996</v>
      </c>
      <c r="M92">
        <v>2517.1999999999998</v>
      </c>
      <c r="N92" s="10" t="s">
        <v>67</v>
      </c>
      <c r="O92" s="5" t="s">
        <v>124</v>
      </c>
      <c r="P92" s="6" t="s">
        <v>54</v>
      </c>
      <c r="Q92" s="4">
        <v>44742</v>
      </c>
      <c r="R92" s="4">
        <v>44742</v>
      </c>
    </row>
    <row r="93" spans="1:18" x14ac:dyDescent="0.25">
      <c r="A93" s="2">
        <v>2022</v>
      </c>
      <c r="B93" s="4">
        <v>44652</v>
      </c>
      <c r="C93" s="4">
        <v>44742</v>
      </c>
      <c r="D93" s="10">
        <v>200000</v>
      </c>
      <c r="E93" s="10">
        <v>210000</v>
      </c>
      <c r="F93" s="10">
        <v>215001</v>
      </c>
      <c r="G93" s="10" t="s">
        <v>71</v>
      </c>
      <c r="H93">
        <v>57263</v>
      </c>
      <c r="I93">
        <v>113336</v>
      </c>
      <c r="J93">
        <v>0</v>
      </c>
      <c r="K93">
        <v>0</v>
      </c>
      <c r="L93">
        <v>0</v>
      </c>
      <c r="M93">
        <v>0</v>
      </c>
      <c r="N93" s="10" t="s">
        <v>67</v>
      </c>
      <c r="O93" s="5" t="s">
        <v>124</v>
      </c>
      <c r="P93" s="6" t="s">
        <v>54</v>
      </c>
      <c r="Q93" s="4">
        <v>44742</v>
      </c>
      <c r="R93" s="4">
        <v>44742</v>
      </c>
    </row>
    <row r="94" spans="1:18" x14ac:dyDescent="0.25">
      <c r="A94" s="2">
        <v>2022</v>
      </c>
      <c r="B94" s="4">
        <v>44652</v>
      </c>
      <c r="C94" s="4">
        <v>44742</v>
      </c>
      <c r="D94" s="10">
        <v>200000</v>
      </c>
      <c r="E94" s="10">
        <v>210000</v>
      </c>
      <c r="F94" s="10">
        <v>215003</v>
      </c>
      <c r="G94" s="10" t="s">
        <v>72</v>
      </c>
      <c r="H94">
        <v>6425</v>
      </c>
      <c r="I94">
        <v>9280</v>
      </c>
      <c r="J94">
        <v>0</v>
      </c>
      <c r="K94">
        <v>0</v>
      </c>
      <c r="L94">
        <v>0</v>
      </c>
      <c r="M94">
        <v>0</v>
      </c>
      <c r="N94" s="10" t="s">
        <v>67</v>
      </c>
      <c r="O94" s="5" t="s">
        <v>124</v>
      </c>
      <c r="P94" s="6" t="s">
        <v>54</v>
      </c>
      <c r="Q94" s="4">
        <v>44742</v>
      </c>
      <c r="R94" s="4">
        <v>44742</v>
      </c>
    </row>
    <row r="95" spans="1:18" x14ac:dyDescent="0.25">
      <c r="A95" s="2">
        <v>2022</v>
      </c>
      <c r="B95" s="4">
        <v>44652</v>
      </c>
      <c r="C95" s="4">
        <v>44742</v>
      </c>
      <c r="D95" s="10">
        <v>200000</v>
      </c>
      <c r="E95" s="10">
        <v>210000</v>
      </c>
      <c r="F95" s="10">
        <v>216001</v>
      </c>
      <c r="G95" s="10" t="s">
        <v>73</v>
      </c>
      <c r="H95">
        <v>39121.910000000003</v>
      </c>
      <c r="I95">
        <v>67743.820000000007</v>
      </c>
      <c r="J95">
        <v>10482.019999999999</v>
      </c>
      <c r="K95">
        <v>1777.92</v>
      </c>
      <c r="L95">
        <v>12259.939999999999</v>
      </c>
      <c r="M95">
        <v>1777.92</v>
      </c>
      <c r="N95" s="10" t="s">
        <v>67</v>
      </c>
      <c r="O95" s="5" t="s">
        <v>124</v>
      </c>
      <c r="P95" s="6" t="s">
        <v>54</v>
      </c>
      <c r="Q95" s="4">
        <v>44742</v>
      </c>
      <c r="R95" s="4">
        <v>44742</v>
      </c>
    </row>
    <row r="96" spans="1:18" x14ac:dyDescent="0.25">
      <c r="A96" s="2">
        <v>2022</v>
      </c>
      <c r="B96" s="4">
        <v>44652</v>
      </c>
      <c r="C96" s="4">
        <v>44742</v>
      </c>
      <c r="D96" s="10">
        <v>200000</v>
      </c>
      <c r="E96" s="10">
        <v>220000</v>
      </c>
      <c r="F96" s="10">
        <v>221001</v>
      </c>
      <c r="G96" s="10" t="s">
        <v>74</v>
      </c>
      <c r="H96">
        <v>38174.89</v>
      </c>
      <c r="I96">
        <v>67349.78</v>
      </c>
      <c r="J96">
        <v>12302.86</v>
      </c>
      <c r="K96">
        <v>12302.86</v>
      </c>
      <c r="L96">
        <v>24605.72</v>
      </c>
      <c r="M96">
        <v>12302.86</v>
      </c>
      <c r="N96" s="10" t="s">
        <v>67</v>
      </c>
      <c r="O96" s="5" t="s">
        <v>124</v>
      </c>
      <c r="P96" s="6" t="s">
        <v>54</v>
      </c>
      <c r="Q96" s="4">
        <v>44742</v>
      </c>
      <c r="R96" s="4">
        <v>44742</v>
      </c>
    </row>
    <row r="97" spans="1:18" x14ac:dyDescent="0.25">
      <c r="A97" s="2">
        <v>2022</v>
      </c>
      <c r="B97" s="4">
        <v>44652</v>
      </c>
      <c r="C97" s="4">
        <v>44742</v>
      </c>
      <c r="D97" s="10">
        <v>200000</v>
      </c>
      <c r="E97" s="10">
        <v>220000</v>
      </c>
      <c r="F97" s="10">
        <v>223001</v>
      </c>
      <c r="G97" s="10" t="s">
        <v>75</v>
      </c>
      <c r="H97">
        <v>3400</v>
      </c>
      <c r="I97">
        <v>6120</v>
      </c>
      <c r="J97">
        <v>0</v>
      </c>
      <c r="K97">
        <v>0</v>
      </c>
      <c r="L97">
        <v>0</v>
      </c>
      <c r="M97">
        <v>0</v>
      </c>
      <c r="N97" s="10" t="s">
        <v>67</v>
      </c>
      <c r="O97" s="5" t="s">
        <v>124</v>
      </c>
      <c r="P97" s="6" t="s">
        <v>54</v>
      </c>
      <c r="Q97" s="4">
        <v>44742</v>
      </c>
      <c r="R97" s="4">
        <v>44742</v>
      </c>
    </row>
    <row r="98" spans="1:18" x14ac:dyDescent="0.25">
      <c r="A98" s="2">
        <v>2022</v>
      </c>
      <c r="B98" s="4">
        <v>44652</v>
      </c>
      <c r="C98" s="4">
        <v>44742</v>
      </c>
      <c r="D98" s="10">
        <v>200000</v>
      </c>
      <c r="E98" s="10">
        <v>240000</v>
      </c>
      <c r="F98" s="10">
        <v>245001</v>
      </c>
      <c r="G98" s="10" t="s">
        <v>76</v>
      </c>
      <c r="H98">
        <v>1700</v>
      </c>
      <c r="I98">
        <v>3060</v>
      </c>
      <c r="J98">
        <v>0</v>
      </c>
      <c r="K98">
        <v>0</v>
      </c>
      <c r="L98">
        <v>0</v>
      </c>
      <c r="M98">
        <v>0</v>
      </c>
      <c r="N98" s="10" t="s">
        <v>67</v>
      </c>
      <c r="O98" s="5" t="s">
        <v>124</v>
      </c>
      <c r="P98" s="6" t="s">
        <v>54</v>
      </c>
      <c r="Q98" s="4">
        <v>44742</v>
      </c>
      <c r="R98" s="4">
        <v>44742</v>
      </c>
    </row>
    <row r="99" spans="1:18" x14ac:dyDescent="0.25">
      <c r="A99" s="2">
        <v>2022</v>
      </c>
      <c r="B99" s="4">
        <v>44652</v>
      </c>
      <c r="C99" s="4">
        <v>44742</v>
      </c>
      <c r="D99" s="10">
        <v>200000</v>
      </c>
      <c r="E99" s="10">
        <v>240000</v>
      </c>
      <c r="F99" s="2">
        <v>246002</v>
      </c>
      <c r="G99" s="10" t="s">
        <v>77</v>
      </c>
      <c r="H99">
        <v>5780</v>
      </c>
      <c r="I99">
        <v>9945</v>
      </c>
      <c r="J99">
        <v>0</v>
      </c>
      <c r="K99">
        <v>0</v>
      </c>
      <c r="L99">
        <v>0</v>
      </c>
      <c r="M99">
        <v>0</v>
      </c>
      <c r="N99" s="10" t="s">
        <v>67</v>
      </c>
      <c r="O99" s="5" t="s">
        <v>124</v>
      </c>
      <c r="P99" s="6" t="s">
        <v>54</v>
      </c>
      <c r="Q99" s="4">
        <v>44742</v>
      </c>
      <c r="R99" s="4">
        <v>44742</v>
      </c>
    </row>
    <row r="100" spans="1:18" x14ac:dyDescent="0.25">
      <c r="A100" s="2">
        <v>2022</v>
      </c>
      <c r="B100" s="4">
        <v>44652</v>
      </c>
      <c r="C100" s="4">
        <v>44742</v>
      </c>
      <c r="D100" s="10">
        <v>200000</v>
      </c>
      <c r="E100" s="10">
        <v>240000</v>
      </c>
      <c r="F100" s="2">
        <v>246002</v>
      </c>
      <c r="G100" s="10" t="s">
        <v>126</v>
      </c>
      <c r="H100">
        <v>2126</v>
      </c>
      <c r="I100">
        <v>2807</v>
      </c>
      <c r="J100">
        <v>0</v>
      </c>
      <c r="K100">
        <v>0</v>
      </c>
      <c r="L100">
        <v>0</v>
      </c>
      <c r="M100">
        <v>0</v>
      </c>
      <c r="N100" s="10" t="s">
        <v>67</v>
      </c>
      <c r="O100" s="5" t="s">
        <v>124</v>
      </c>
      <c r="P100" s="6" t="s">
        <v>54</v>
      </c>
      <c r="Q100" s="4">
        <v>44742</v>
      </c>
      <c r="R100" s="4">
        <v>44742</v>
      </c>
    </row>
    <row r="101" spans="1:18" x14ac:dyDescent="0.25">
      <c r="A101" s="2">
        <v>2022</v>
      </c>
      <c r="B101" s="4">
        <v>44652</v>
      </c>
      <c r="C101" s="4">
        <v>44742</v>
      </c>
      <c r="D101" s="10">
        <v>200000</v>
      </c>
      <c r="E101" s="10">
        <v>240000</v>
      </c>
      <c r="F101" s="2">
        <v>249002</v>
      </c>
      <c r="G101" s="10" t="s">
        <v>79</v>
      </c>
      <c r="H101">
        <v>1700</v>
      </c>
      <c r="I101">
        <v>3060</v>
      </c>
      <c r="J101">
        <v>0</v>
      </c>
      <c r="K101">
        <v>0</v>
      </c>
      <c r="L101">
        <v>0</v>
      </c>
      <c r="M101">
        <v>0</v>
      </c>
      <c r="N101" s="10" t="s">
        <v>67</v>
      </c>
      <c r="O101" s="5" t="s">
        <v>124</v>
      </c>
      <c r="P101" s="6" t="s">
        <v>54</v>
      </c>
      <c r="Q101" s="4">
        <v>44742</v>
      </c>
      <c r="R101" s="4">
        <v>44742</v>
      </c>
    </row>
    <row r="102" spans="1:18" x14ac:dyDescent="0.25">
      <c r="A102" s="2">
        <v>2022</v>
      </c>
      <c r="B102" s="4">
        <v>44652</v>
      </c>
      <c r="C102" s="4">
        <v>44742</v>
      </c>
      <c r="D102" s="10">
        <v>200000</v>
      </c>
      <c r="E102" s="10">
        <v>250000</v>
      </c>
      <c r="F102" s="2">
        <v>251001</v>
      </c>
      <c r="G102" s="10" t="s">
        <v>80</v>
      </c>
      <c r="H102">
        <v>0</v>
      </c>
      <c r="I102">
        <v>-2550</v>
      </c>
      <c r="J102">
        <v>0</v>
      </c>
      <c r="K102">
        <v>0</v>
      </c>
      <c r="L102">
        <v>0</v>
      </c>
      <c r="M102">
        <v>0</v>
      </c>
      <c r="N102" s="10" t="s">
        <v>67</v>
      </c>
      <c r="O102" s="5" t="s">
        <v>124</v>
      </c>
      <c r="P102" s="6" t="s">
        <v>54</v>
      </c>
      <c r="Q102" s="4">
        <v>44742</v>
      </c>
      <c r="R102" s="4">
        <v>44742</v>
      </c>
    </row>
    <row r="103" spans="1:18" x14ac:dyDescent="0.25">
      <c r="A103" s="2">
        <v>2022</v>
      </c>
      <c r="B103" s="4">
        <v>44652</v>
      </c>
      <c r="C103" s="4">
        <v>44742</v>
      </c>
      <c r="D103" s="10">
        <v>200000</v>
      </c>
      <c r="E103" s="10">
        <v>250000</v>
      </c>
      <c r="F103" s="2">
        <v>253001</v>
      </c>
      <c r="G103" s="10" t="s">
        <v>81</v>
      </c>
      <c r="H103">
        <v>1540</v>
      </c>
      <c r="I103">
        <v>3080</v>
      </c>
      <c r="J103">
        <v>355.41</v>
      </c>
      <c r="K103">
        <v>355.41</v>
      </c>
      <c r="L103">
        <v>710.82</v>
      </c>
      <c r="M103">
        <v>355.41</v>
      </c>
      <c r="N103" s="10" t="s">
        <v>67</v>
      </c>
      <c r="O103" s="5" t="s">
        <v>124</v>
      </c>
      <c r="P103" s="6" t="s">
        <v>54</v>
      </c>
      <c r="Q103" s="4">
        <v>44742</v>
      </c>
      <c r="R103" s="4">
        <v>44742</v>
      </c>
    </row>
    <row r="104" spans="1:18" x14ac:dyDescent="0.25">
      <c r="A104" s="2">
        <v>2022</v>
      </c>
      <c r="B104" s="4">
        <v>44652</v>
      </c>
      <c r="C104" s="4">
        <v>44742</v>
      </c>
      <c r="D104" s="10">
        <v>200000</v>
      </c>
      <c r="E104" s="10">
        <v>260000</v>
      </c>
      <c r="F104" s="2">
        <v>261001</v>
      </c>
      <c r="G104" s="10" t="s">
        <v>82</v>
      </c>
      <c r="H104">
        <v>388800</v>
      </c>
      <c r="I104">
        <v>680400</v>
      </c>
      <c r="J104">
        <v>100761.59999999999</v>
      </c>
      <c r="K104">
        <v>0</v>
      </c>
      <c r="L104">
        <v>100761.59999999999</v>
      </c>
      <c r="M104">
        <v>0</v>
      </c>
      <c r="N104" s="10" t="s">
        <v>67</v>
      </c>
      <c r="O104" s="5" t="s">
        <v>124</v>
      </c>
      <c r="P104" s="6" t="s">
        <v>54</v>
      </c>
      <c r="Q104" s="4">
        <v>44742</v>
      </c>
      <c r="R104" s="4">
        <v>44742</v>
      </c>
    </row>
    <row r="105" spans="1:18" x14ac:dyDescent="0.25">
      <c r="A105" s="2">
        <v>2022</v>
      </c>
      <c r="B105" s="4">
        <v>44652</v>
      </c>
      <c r="C105" s="4">
        <v>44742</v>
      </c>
      <c r="D105" s="10">
        <v>200000</v>
      </c>
      <c r="E105" s="10">
        <v>260000</v>
      </c>
      <c r="F105" s="2">
        <v>261002</v>
      </c>
      <c r="G105" s="10" t="s">
        <v>83</v>
      </c>
      <c r="H105">
        <v>1275</v>
      </c>
      <c r="I105">
        <v>2295</v>
      </c>
      <c r="J105">
        <v>0</v>
      </c>
      <c r="K105">
        <v>0</v>
      </c>
      <c r="L105">
        <v>0</v>
      </c>
      <c r="M105">
        <v>0</v>
      </c>
      <c r="N105" s="10" t="s">
        <v>67</v>
      </c>
      <c r="O105" s="5" t="s">
        <v>124</v>
      </c>
      <c r="P105" s="6" t="s">
        <v>54</v>
      </c>
      <c r="Q105" s="4">
        <v>44742</v>
      </c>
      <c r="R105" s="4">
        <v>44742</v>
      </c>
    </row>
    <row r="106" spans="1:18" x14ac:dyDescent="0.25">
      <c r="A106" s="2">
        <v>2022</v>
      </c>
      <c r="B106" s="4">
        <v>44652</v>
      </c>
      <c r="C106" s="4">
        <v>44742</v>
      </c>
      <c r="D106" s="10">
        <v>200000</v>
      </c>
      <c r="E106" s="10">
        <v>270000</v>
      </c>
      <c r="F106" s="2">
        <v>271001</v>
      </c>
      <c r="G106" s="10" t="s">
        <v>84</v>
      </c>
      <c r="H106">
        <v>1890</v>
      </c>
      <c r="I106">
        <v>1780</v>
      </c>
      <c r="J106">
        <v>0</v>
      </c>
      <c r="K106">
        <v>0</v>
      </c>
      <c r="L106">
        <v>0</v>
      </c>
      <c r="M106">
        <v>0</v>
      </c>
      <c r="N106" s="10" t="s">
        <v>67</v>
      </c>
      <c r="O106" s="5" t="s">
        <v>124</v>
      </c>
      <c r="P106" s="6" t="s">
        <v>54</v>
      </c>
      <c r="Q106" s="4">
        <v>44742</v>
      </c>
      <c r="R106" s="4">
        <v>44742</v>
      </c>
    </row>
    <row r="107" spans="1:18" x14ac:dyDescent="0.25">
      <c r="A107" s="2">
        <v>2022</v>
      </c>
      <c r="B107" s="4">
        <v>44652</v>
      </c>
      <c r="C107" s="4">
        <v>44742</v>
      </c>
      <c r="D107" s="10">
        <v>200000</v>
      </c>
      <c r="E107" s="10">
        <v>290000</v>
      </c>
      <c r="F107" s="2">
        <v>291001</v>
      </c>
      <c r="G107" s="10" t="s">
        <v>127</v>
      </c>
      <c r="H107">
        <v>1271.93</v>
      </c>
      <c r="I107">
        <v>2203.86</v>
      </c>
      <c r="J107">
        <v>0</v>
      </c>
      <c r="K107">
        <v>0</v>
      </c>
      <c r="L107">
        <v>0</v>
      </c>
      <c r="M107">
        <v>0</v>
      </c>
      <c r="N107" s="10" t="s">
        <v>67</v>
      </c>
      <c r="O107" s="5" t="s">
        <v>124</v>
      </c>
      <c r="P107" s="6" t="s">
        <v>54</v>
      </c>
      <c r="Q107" s="4">
        <v>44742</v>
      </c>
      <c r="R107" s="4">
        <v>44742</v>
      </c>
    </row>
    <row r="108" spans="1:18" x14ac:dyDescent="0.25">
      <c r="A108" s="2">
        <v>2022</v>
      </c>
      <c r="B108" s="4">
        <v>44652</v>
      </c>
      <c r="C108" s="4">
        <v>44742</v>
      </c>
      <c r="D108" s="10">
        <v>200000</v>
      </c>
      <c r="E108" s="10">
        <v>290000</v>
      </c>
      <c r="F108" s="2">
        <v>292001</v>
      </c>
      <c r="G108" s="10" t="s">
        <v>128</v>
      </c>
      <c r="H108">
        <v>5885.12</v>
      </c>
      <c r="I108">
        <v>11599.24</v>
      </c>
      <c r="J108">
        <v>5375.12</v>
      </c>
      <c r="K108">
        <v>5375.12</v>
      </c>
      <c r="L108">
        <v>10750.24</v>
      </c>
      <c r="M108">
        <v>5375.12</v>
      </c>
      <c r="N108" s="10" t="s">
        <v>67</v>
      </c>
      <c r="O108" s="5" t="s">
        <v>124</v>
      </c>
      <c r="P108" s="6" t="s">
        <v>54</v>
      </c>
      <c r="Q108" s="4">
        <v>44742</v>
      </c>
      <c r="R108" s="4">
        <v>44742</v>
      </c>
    </row>
    <row r="109" spans="1:18" x14ac:dyDescent="0.25">
      <c r="A109" s="2">
        <v>2022</v>
      </c>
      <c r="B109" s="4">
        <v>44652</v>
      </c>
      <c r="C109" s="4">
        <v>44742</v>
      </c>
      <c r="D109" s="10">
        <v>200000</v>
      </c>
      <c r="E109" s="10">
        <v>290000</v>
      </c>
      <c r="F109" s="2">
        <v>294001</v>
      </c>
      <c r="G109" s="10" t="s">
        <v>129</v>
      </c>
      <c r="H109">
        <v>4250</v>
      </c>
      <c r="I109">
        <v>7225</v>
      </c>
      <c r="J109">
        <v>1566</v>
      </c>
      <c r="K109">
        <v>1566</v>
      </c>
      <c r="L109">
        <v>3132</v>
      </c>
      <c r="M109">
        <v>1566</v>
      </c>
      <c r="N109" s="10" t="s">
        <v>67</v>
      </c>
      <c r="O109" s="5" t="s">
        <v>124</v>
      </c>
      <c r="P109" s="6" t="s">
        <v>54</v>
      </c>
      <c r="Q109" s="4">
        <v>44742</v>
      </c>
      <c r="R109" s="4">
        <v>44742</v>
      </c>
    </row>
    <row r="110" spans="1:18" x14ac:dyDescent="0.25">
      <c r="A110" s="2">
        <v>2022</v>
      </c>
      <c r="B110" s="4">
        <v>44652</v>
      </c>
      <c r="C110" s="4">
        <v>44742</v>
      </c>
      <c r="D110" s="10">
        <v>200000</v>
      </c>
      <c r="E110" s="10">
        <v>290000</v>
      </c>
      <c r="F110" s="2">
        <v>294002</v>
      </c>
      <c r="G110" s="10" t="s">
        <v>130</v>
      </c>
      <c r="H110">
        <v>4737.3999999999996</v>
      </c>
      <c r="I110">
        <v>8879.7999999999993</v>
      </c>
      <c r="J110">
        <v>2296.4</v>
      </c>
      <c r="K110">
        <v>2296.4</v>
      </c>
      <c r="L110">
        <v>4592.8</v>
      </c>
      <c r="M110">
        <v>2296.4</v>
      </c>
      <c r="N110" s="10" t="s">
        <v>67</v>
      </c>
      <c r="O110" s="5" t="s">
        <v>124</v>
      </c>
      <c r="P110" s="6" t="s">
        <v>54</v>
      </c>
      <c r="Q110" s="4">
        <v>44742</v>
      </c>
      <c r="R110" s="4">
        <v>44742</v>
      </c>
    </row>
    <row r="111" spans="1:18" x14ac:dyDescent="0.25">
      <c r="A111" s="2">
        <v>2022</v>
      </c>
      <c r="B111" s="4">
        <v>44652</v>
      </c>
      <c r="C111" s="4">
        <v>44742</v>
      </c>
      <c r="D111" s="10">
        <v>200000</v>
      </c>
      <c r="E111" s="10">
        <v>290000</v>
      </c>
      <c r="F111" s="2">
        <v>296001</v>
      </c>
      <c r="G111" s="10" t="s">
        <v>86</v>
      </c>
      <c r="H111">
        <v>7448.6</v>
      </c>
      <c r="I111">
        <v>14132.2</v>
      </c>
      <c r="J111">
        <v>4643.6000000000004</v>
      </c>
      <c r="K111">
        <v>4643.6000000000004</v>
      </c>
      <c r="L111">
        <v>9287.2000000000007</v>
      </c>
      <c r="M111">
        <v>4643.6000000000004</v>
      </c>
      <c r="N111" s="10" t="s">
        <v>67</v>
      </c>
      <c r="O111" s="5" t="s">
        <v>124</v>
      </c>
      <c r="P111" s="6" t="s">
        <v>54</v>
      </c>
      <c r="Q111" s="4">
        <v>44742</v>
      </c>
      <c r="R111" s="4">
        <v>44742</v>
      </c>
    </row>
    <row r="112" spans="1:18" x14ac:dyDescent="0.25">
      <c r="A112" s="2">
        <v>2022</v>
      </c>
      <c r="B112" s="4">
        <v>44652</v>
      </c>
      <c r="C112" s="4">
        <v>44742</v>
      </c>
      <c r="D112" s="10">
        <v>200000</v>
      </c>
      <c r="E112" s="10">
        <v>290000</v>
      </c>
      <c r="F112" s="2">
        <v>299001</v>
      </c>
      <c r="G112" s="10" t="s">
        <v>131</v>
      </c>
      <c r="H112">
        <v>2546</v>
      </c>
      <c r="I112">
        <v>4114</v>
      </c>
      <c r="J112">
        <v>0</v>
      </c>
      <c r="K112">
        <v>0</v>
      </c>
      <c r="L112">
        <v>0</v>
      </c>
      <c r="M112">
        <v>0</v>
      </c>
      <c r="N112" s="10" t="s">
        <v>67</v>
      </c>
      <c r="O112" s="5" t="s">
        <v>124</v>
      </c>
      <c r="P112" s="6" t="s">
        <v>54</v>
      </c>
      <c r="Q112" s="4">
        <v>44742</v>
      </c>
      <c r="R112" s="4">
        <v>44742</v>
      </c>
    </row>
    <row r="113" spans="1:18" x14ac:dyDescent="0.25">
      <c r="A113" s="2">
        <v>2022</v>
      </c>
      <c r="B113" s="4">
        <v>44652</v>
      </c>
      <c r="C113" s="4">
        <v>44742</v>
      </c>
      <c r="D113" s="10">
        <v>300000</v>
      </c>
      <c r="E113" s="2">
        <v>310000</v>
      </c>
      <c r="F113" s="2">
        <v>311001</v>
      </c>
      <c r="G113" s="10" t="s">
        <v>88</v>
      </c>
      <c r="H113">
        <v>256842</v>
      </c>
      <c r="I113">
        <v>461117</v>
      </c>
      <c r="J113">
        <v>46172</v>
      </c>
      <c r="K113">
        <v>46172</v>
      </c>
      <c r="L113">
        <v>92344</v>
      </c>
      <c r="M113">
        <v>46172</v>
      </c>
      <c r="N113" s="10" t="s">
        <v>67</v>
      </c>
      <c r="O113" s="5" t="s">
        <v>124</v>
      </c>
      <c r="P113" s="6" t="s">
        <v>54</v>
      </c>
      <c r="Q113" s="4">
        <v>44742</v>
      </c>
      <c r="R113" s="4">
        <v>44742</v>
      </c>
    </row>
    <row r="114" spans="1:18" x14ac:dyDescent="0.25">
      <c r="A114" s="2">
        <v>2022</v>
      </c>
      <c r="B114" s="4">
        <v>44652</v>
      </c>
      <c r="C114" s="4">
        <v>44742</v>
      </c>
      <c r="D114" s="10">
        <v>300000</v>
      </c>
      <c r="E114" s="2">
        <v>310000</v>
      </c>
      <c r="F114" s="2">
        <v>313001</v>
      </c>
      <c r="G114" s="10" t="s">
        <v>89</v>
      </c>
      <c r="H114">
        <v>0</v>
      </c>
      <c r="I114">
        <v>0</v>
      </c>
      <c r="J114">
        <v>13359.39</v>
      </c>
      <c r="K114">
        <v>13359.39</v>
      </c>
      <c r="L114">
        <v>26718.78</v>
      </c>
      <c r="M114">
        <v>13359.39</v>
      </c>
      <c r="N114" s="10" t="s">
        <v>67</v>
      </c>
      <c r="O114" s="5" t="s">
        <v>124</v>
      </c>
      <c r="P114" s="6" t="s">
        <v>54</v>
      </c>
      <c r="Q114" s="4">
        <v>44742</v>
      </c>
      <c r="R114" s="4">
        <v>44742</v>
      </c>
    </row>
    <row r="115" spans="1:18" x14ac:dyDescent="0.25">
      <c r="A115" s="2">
        <v>2022</v>
      </c>
      <c r="B115" s="4">
        <v>44652</v>
      </c>
      <c r="C115" s="4">
        <v>44742</v>
      </c>
      <c r="D115" s="10">
        <v>300000</v>
      </c>
      <c r="E115" s="2">
        <v>310000</v>
      </c>
      <c r="F115" s="2">
        <v>314001</v>
      </c>
      <c r="G115" s="10" t="s">
        <v>90</v>
      </c>
      <c r="H115">
        <v>58725</v>
      </c>
      <c r="I115">
        <v>101831</v>
      </c>
      <c r="J115">
        <v>20788.04</v>
      </c>
      <c r="K115">
        <v>20788.039999999997</v>
      </c>
      <c r="L115">
        <v>41576.080000000002</v>
      </c>
      <c r="M115">
        <v>20788.039999999997</v>
      </c>
      <c r="N115" s="10" t="s">
        <v>67</v>
      </c>
      <c r="O115" s="5" t="s">
        <v>124</v>
      </c>
      <c r="P115" s="6" t="s">
        <v>54</v>
      </c>
      <c r="Q115" s="4">
        <v>44742</v>
      </c>
      <c r="R115" s="4">
        <v>44742</v>
      </c>
    </row>
    <row r="116" spans="1:18" x14ac:dyDescent="0.25">
      <c r="A116" s="2">
        <v>2022</v>
      </c>
      <c r="B116" s="4">
        <v>44652</v>
      </c>
      <c r="C116" s="4">
        <v>44742</v>
      </c>
      <c r="D116" s="10">
        <v>300000</v>
      </c>
      <c r="E116" s="2">
        <v>310000</v>
      </c>
      <c r="F116" s="2">
        <v>317001</v>
      </c>
      <c r="G116" s="10" t="s">
        <v>133</v>
      </c>
      <c r="H116">
        <v>0</v>
      </c>
      <c r="I116">
        <v>0</v>
      </c>
      <c r="J116">
        <v>49009.68</v>
      </c>
      <c r="K116">
        <v>49009.68</v>
      </c>
      <c r="L116">
        <v>98019.36</v>
      </c>
      <c r="M116">
        <v>49009.68</v>
      </c>
      <c r="N116" s="10" t="s">
        <v>67</v>
      </c>
      <c r="O116" s="5" t="s">
        <v>124</v>
      </c>
      <c r="P116" s="6" t="s">
        <v>54</v>
      </c>
      <c r="Q116" s="4">
        <v>44742</v>
      </c>
      <c r="R116" s="4">
        <v>44742</v>
      </c>
    </row>
    <row r="117" spans="1:18" x14ac:dyDescent="0.25">
      <c r="A117" s="2">
        <v>2022</v>
      </c>
      <c r="B117" s="4">
        <v>44652</v>
      </c>
      <c r="C117" s="4">
        <v>44742</v>
      </c>
      <c r="D117" s="10">
        <v>300000</v>
      </c>
      <c r="E117" s="2">
        <v>310000</v>
      </c>
      <c r="F117" s="2">
        <v>318001</v>
      </c>
      <c r="G117" s="10" t="s">
        <v>91</v>
      </c>
      <c r="H117">
        <v>77819.009999999995</v>
      </c>
      <c r="I117">
        <v>143138.01999999999</v>
      </c>
      <c r="J117">
        <v>51687.95</v>
      </c>
      <c r="K117">
        <v>1687.95</v>
      </c>
      <c r="L117">
        <v>53375.899999999994</v>
      </c>
      <c r="M117">
        <v>1687.95</v>
      </c>
      <c r="N117" s="10" t="s">
        <v>67</v>
      </c>
      <c r="O117" s="5" t="s">
        <v>124</v>
      </c>
      <c r="P117" s="6" t="s">
        <v>54</v>
      </c>
      <c r="Q117" s="4">
        <v>44742</v>
      </c>
      <c r="R117" s="4">
        <v>44742</v>
      </c>
    </row>
    <row r="118" spans="1:18" x14ac:dyDescent="0.25">
      <c r="A118" s="2">
        <v>2022</v>
      </c>
      <c r="B118" s="4">
        <v>44652</v>
      </c>
      <c r="C118" s="4">
        <v>44742</v>
      </c>
      <c r="D118" s="10">
        <v>300000</v>
      </c>
      <c r="E118" s="2">
        <v>320000</v>
      </c>
      <c r="F118" s="2">
        <v>323004</v>
      </c>
      <c r="G118" s="10" t="s">
        <v>134</v>
      </c>
      <c r="H118">
        <v>21210</v>
      </c>
      <c r="I118">
        <v>42420</v>
      </c>
      <c r="J118">
        <v>0</v>
      </c>
      <c r="K118">
        <v>0</v>
      </c>
      <c r="L118">
        <v>0</v>
      </c>
      <c r="M118">
        <v>0</v>
      </c>
      <c r="N118" s="10" t="s">
        <v>67</v>
      </c>
      <c r="O118" s="5" t="s">
        <v>124</v>
      </c>
      <c r="P118" s="6" t="s">
        <v>54</v>
      </c>
      <c r="Q118" s="4">
        <v>44742</v>
      </c>
      <c r="R118" s="4">
        <v>44742</v>
      </c>
    </row>
    <row r="119" spans="1:18" x14ac:dyDescent="0.25">
      <c r="A119" s="2">
        <v>2022</v>
      </c>
      <c r="B119" s="4">
        <v>44652</v>
      </c>
      <c r="C119" s="4">
        <v>44742</v>
      </c>
      <c r="D119" s="10">
        <v>300000</v>
      </c>
      <c r="E119" s="2">
        <v>320000</v>
      </c>
      <c r="F119" s="2">
        <v>329001</v>
      </c>
      <c r="G119" s="10" t="s">
        <v>106</v>
      </c>
      <c r="H119">
        <v>10000</v>
      </c>
      <c r="I119">
        <v>17500</v>
      </c>
      <c r="J119">
        <v>0</v>
      </c>
      <c r="K119">
        <v>0</v>
      </c>
      <c r="L119">
        <v>0</v>
      </c>
      <c r="M119">
        <v>0</v>
      </c>
      <c r="N119" s="10" t="s">
        <v>67</v>
      </c>
      <c r="O119" s="5" t="s">
        <v>124</v>
      </c>
      <c r="P119" s="6" t="s">
        <v>54</v>
      </c>
      <c r="Q119" s="4">
        <v>44742</v>
      </c>
      <c r="R119" s="4">
        <v>44742</v>
      </c>
    </row>
    <row r="120" spans="1:18" x14ac:dyDescent="0.25">
      <c r="A120" s="2">
        <v>2022</v>
      </c>
      <c r="B120" s="4">
        <v>44652</v>
      </c>
      <c r="C120" s="4">
        <v>44742</v>
      </c>
      <c r="D120" s="10">
        <v>300000</v>
      </c>
      <c r="E120" s="2">
        <v>330000</v>
      </c>
      <c r="F120" s="2">
        <v>334002</v>
      </c>
      <c r="G120" s="10" t="s">
        <v>135</v>
      </c>
      <c r="H120">
        <v>13085.95</v>
      </c>
      <c r="I120">
        <v>17416.900000000001</v>
      </c>
      <c r="J120">
        <v>0</v>
      </c>
      <c r="K120">
        <v>0</v>
      </c>
      <c r="L120">
        <v>0</v>
      </c>
      <c r="M120">
        <v>0</v>
      </c>
      <c r="N120" s="10" t="s">
        <v>67</v>
      </c>
      <c r="O120" s="5" t="s">
        <v>124</v>
      </c>
      <c r="P120" s="6" t="s">
        <v>54</v>
      </c>
      <c r="Q120" s="4">
        <v>44742</v>
      </c>
      <c r="R120" s="4">
        <v>44742</v>
      </c>
    </row>
    <row r="121" spans="1:18" x14ac:dyDescent="0.25">
      <c r="A121" s="2">
        <v>2022</v>
      </c>
      <c r="B121" s="4">
        <v>44652</v>
      </c>
      <c r="C121" s="4">
        <v>44742</v>
      </c>
      <c r="D121" s="10">
        <v>300000</v>
      </c>
      <c r="E121" s="2">
        <v>330000</v>
      </c>
      <c r="F121" s="2">
        <v>336001</v>
      </c>
      <c r="G121" s="10" t="s">
        <v>136</v>
      </c>
      <c r="H121">
        <v>13728.22</v>
      </c>
      <c r="I121">
        <v>23856.44</v>
      </c>
      <c r="J121">
        <v>0</v>
      </c>
      <c r="K121">
        <v>0</v>
      </c>
      <c r="L121">
        <v>0</v>
      </c>
      <c r="M121">
        <v>0</v>
      </c>
      <c r="N121" s="10" t="s">
        <v>67</v>
      </c>
      <c r="O121" s="5" t="s">
        <v>124</v>
      </c>
      <c r="P121" s="6" t="s">
        <v>54</v>
      </c>
      <c r="Q121" s="4">
        <v>44742</v>
      </c>
      <c r="R121" s="4">
        <v>44742</v>
      </c>
    </row>
    <row r="122" spans="1:18" x14ac:dyDescent="0.25">
      <c r="A122" s="2">
        <v>2022</v>
      </c>
      <c r="B122" s="4">
        <v>44652</v>
      </c>
      <c r="C122" s="4">
        <v>44742</v>
      </c>
      <c r="D122" s="10">
        <v>300000</v>
      </c>
      <c r="E122" s="2">
        <v>340000</v>
      </c>
      <c r="F122" s="2">
        <v>341001</v>
      </c>
      <c r="G122" s="10" t="s">
        <v>137</v>
      </c>
      <c r="H122">
        <v>587</v>
      </c>
      <c r="I122">
        <v>1174</v>
      </c>
      <c r="J122">
        <v>0</v>
      </c>
      <c r="K122">
        <v>0</v>
      </c>
      <c r="L122">
        <v>0</v>
      </c>
      <c r="M122">
        <v>0</v>
      </c>
      <c r="N122" s="10" t="s">
        <v>67</v>
      </c>
      <c r="O122" s="5" t="s">
        <v>124</v>
      </c>
      <c r="P122" s="6" t="s">
        <v>54</v>
      </c>
      <c r="Q122" s="4">
        <v>44742</v>
      </c>
      <c r="R122" s="4">
        <v>44742</v>
      </c>
    </row>
    <row r="123" spans="1:18" x14ac:dyDescent="0.25">
      <c r="A123" s="2">
        <v>2022</v>
      </c>
      <c r="B123" s="4">
        <v>44652</v>
      </c>
      <c r="C123" s="4">
        <v>44742</v>
      </c>
      <c r="D123" s="10">
        <v>300000</v>
      </c>
      <c r="E123" s="2">
        <v>340000</v>
      </c>
      <c r="F123" s="2">
        <v>347001</v>
      </c>
      <c r="G123" s="10" t="s">
        <v>138</v>
      </c>
      <c r="H123">
        <v>2536.29</v>
      </c>
      <c r="I123">
        <v>5072.58</v>
      </c>
      <c r="J123">
        <v>2536.29</v>
      </c>
      <c r="K123">
        <v>2536.29</v>
      </c>
      <c r="L123">
        <v>5072.58</v>
      </c>
      <c r="M123">
        <v>2536.29</v>
      </c>
      <c r="N123" s="10" t="s">
        <v>67</v>
      </c>
      <c r="O123" s="5" t="s">
        <v>124</v>
      </c>
      <c r="P123" s="6" t="s">
        <v>54</v>
      </c>
      <c r="Q123" s="4">
        <v>44742</v>
      </c>
      <c r="R123" s="4">
        <v>44742</v>
      </c>
    </row>
    <row r="124" spans="1:18" x14ac:dyDescent="0.25">
      <c r="A124" s="2">
        <v>2022</v>
      </c>
      <c r="B124" s="4">
        <v>44652</v>
      </c>
      <c r="C124" s="4">
        <v>44742</v>
      </c>
      <c r="D124" s="10">
        <v>300000</v>
      </c>
      <c r="E124" s="2">
        <v>350000</v>
      </c>
      <c r="F124" s="2">
        <v>351001</v>
      </c>
      <c r="G124" s="10" t="s">
        <v>94</v>
      </c>
      <c r="H124">
        <v>4675</v>
      </c>
      <c r="I124">
        <v>8075</v>
      </c>
      <c r="J124">
        <v>0</v>
      </c>
      <c r="K124">
        <v>0</v>
      </c>
      <c r="L124">
        <v>0</v>
      </c>
      <c r="M124">
        <v>0</v>
      </c>
      <c r="N124" s="10" t="s">
        <v>67</v>
      </c>
      <c r="O124" s="5" t="s">
        <v>124</v>
      </c>
      <c r="P124" s="6" t="s">
        <v>54</v>
      </c>
      <c r="Q124" s="4">
        <v>44742</v>
      </c>
      <c r="R124" s="4">
        <v>44742</v>
      </c>
    </row>
    <row r="125" spans="1:18" x14ac:dyDescent="0.25">
      <c r="A125" s="2">
        <v>2022</v>
      </c>
      <c r="B125" s="4">
        <v>44652</v>
      </c>
      <c r="C125" s="4">
        <v>44742</v>
      </c>
      <c r="D125" s="10">
        <v>300000</v>
      </c>
      <c r="E125" s="2">
        <v>350000</v>
      </c>
      <c r="F125" s="2">
        <v>351002</v>
      </c>
      <c r="G125" s="10" t="s">
        <v>139</v>
      </c>
      <c r="H125">
        <v>0</v>
      </c>
      <c r="I125">
        <v>-3400</v>
      </c>
      <c r="J125">
        <v>0</v>
      </c>
      <c r="K125">
        <v>0</v>
      </c>
      <c r="L125">
        <v>0</v>
      </c>
      <c r="M125">
        <v>0</v>
      </c>
      <c r="N125" s="10" t="s">
        <v>67</v>
      </c>
      <c r="O125" s="5" t="s">
        <v>124</v>
      </c>
      <c r="P125" s="6" t="s">
        <v>54</v>
      </c>
      <c r="Q125" s="4">
        <v>44742</v>
      </c>
      <c r="R125" s="4">
        <v>44742</v>
      </c>
    </row>
    <row r="126" spans="1:18" x14ac:dyDescent="0.25">
      <c r="A126" s="2">
        <v>2022</v>
      </c>
      <c r="B126" s="4">
        <v>44652</v>
      </c>
      <c r="C126" s="4">
        <v>44742</v>
      </c>
      <c r="D126" s="10">
        <v>300000</v>
      </c>
      <c r="E126" s="2">
        <v>350000</v>
      </c>
      <c r="F126" s="2">
        <v>352001</v>
      </c>
      <c r="G126" s="10" t="s">
        <v>95</v>
      </c>
      <c r="H126">
        <v>15926.8</v>
      </c>
      <c r="I126">
        <v>23778.6</v>
      </c>
      <c r="J126">
        <v>1392</v>
      </c>
      <c r="K126">
        <v>1392</v>
      </c>
      <c r="L126">
        <v>2784</v>
      </c>
      <c r="M126">
        <v>1392</v>
      </c>
      <c r="N126" s="10" t="s">
        <v>67</v>
      </c>
      <c r="O126" s="5" t="s">
        <v>124</v>
      </c>
      <c r="P126" s="6" t="s">
        <v>54</v>
      </c>
      <c r="Q126" s="4">
        <v>44742</v>
      </c>
      <c r="R126" s="4">
        <v>44742</v>
      </c>
    </row>
    <row r="127" spans="1:18" x14ac:dyDescent="0.25">
      <c r="A127" s="2">
        <v>2022</v>
      </c>
      <c r="B127" s="4">
        <v>44652</v>
      </c>
      <c r="C127" s="4">
        <v>44742</v>
      </c>
      <c r="D127" s="10">
        <v>300000</v>
      </c>
      <c r="E127" s="2">
        <v>350000</v>
      </c>
      <c r="F127" s="2">
        <v>352002</v>
      </c>
      <c r="G127" s="10" t="s">
        <v>140</v>
      </c>
      <c r="H127">
        <v>2550</v>
      </c>
      <c r="I127">
        <v>5100</v>
      </c>
      <c r="J127">
        <v>0</v>
      </c>
      <c r="K127">
        <v>0</v>
      </c>
      <c r="L127">
        <v>0</v>
      </c>
      <c r="M127">
        <v>0</v>
      </c>
      <c r="N127" s="10" t="s">
        <v>67</v>
      </c>
      <c r="O127" s="5" t="s">
        <v>124</v>
      </c>
      <c r="P127" s="6" t="s">
        <v>54</v>
      </c>
      <c r="Q127" s="4">
        <v>44742</v>
      </c>
      <c r="R127" s="4">
        <v>44742</v>
      </c>
    </row>
    <row r="128" spans="1:18" x14ac:dyDescent="0.25">
      <c r="A128" s="2">
        <v>2022</v>
      </c>
      <c r="B128" s="4">
        <v>44652</v>
      </c>
      <c r="C128" s="4">
        <v>44742</v>
      </c>
      <c r="D128" s="10">
        <v>300000</v>
      </c>
      <c r="E128" s="2">
        <v>350000</v>
      </c>
      <c r="F128" s="2">
        <v>353001</v>
      </c>
      <c r="G128" s="10" t="s">
        <v>141</v>
      </c>
      <c r="H128">
        <v>7423</v>
      </c>
      <c r="I128">
        <v>14421</v>
      </c>
      <c r="J128">
        <v>0</v>
      </c>
      <c r="K128">
        <v>0</v>
      </c>
      <c r="L128">
        <v>0</v>
      </c>
      <c r="M128">
        <v>0</v>
      </c>
      <c r="N128" s="10" t="s">
        <v>67</v>
      </c>
      <c r="O128" s="5" t="s">
        <v>124</v>
      </c>
      <c r="P128" s="6" t="s">
        <v>54</v>
      </c>
      <c r="Q128" s="4">
        <v>44742</v>
      </c>
      <c r="R128" s="4">
        <v>44742</v>
      </c>
    </row>
    <row r="129" spans="1:18" x14ac:dyDescent="0.25">
      <c r="A129" s="2">
        <v>2022</v>
      </c>
      <c r="B129" s="4">
        <v>44652</v>
      </c>
      <c r="C129" s="4">
        <v>44742</v>
      </c>
      <c r="D129" s="10">
        <v>300000</v>
      </c>
      <c r="E129" s="2">
        <v>350000</v>
      </c>
      <c r="F129" s="2">
        <v>355001</v>
      </c>
      <c r="G129" s="10" t="s">
        <v>142</v>
      </c>
      <c r="H129">
        <v>15800</v>
      </c>
      <c r="I129">
        <v>27200</v>
      </c>
      <c r="J129">
        <v>2302.0300000000002</v>
      </c>
      <c r="K129">
        <v>2302.0300000000002</v>
      </c>
      <c r="L129">
        <v>4604.0600000000004</v>
      </c>
      <c r="M129">
        <v>2302.0300000000002</v>
      </c>
      <c r="N129" s="10" t="s">
        <v>67</v>
      </c>
      <c r="O129" s="5" t="s">
        <v>124</v>
      </c>
      <c r="P129" s="6" t="s">
        <v>54</v>
      </c>
      <c r="Q129" s="4">
        <v>44742</v>
      </c>
      <c r="R129" s="4">
        <v>44742</v>
      </c>
    </row>
    <row r="130" spans="1:18" x14ac:dyDescent="0.25">
      <c r="A130" s="2">
        <v>2022</v>
      </c>
      <c r="B130" s="4">
        <v>44652</v>
      </c>
      <c r="C130" s="4">
        <v>44742</v>
      </c>
      <c r="D130" s="10">
        <v>300000</v>
      </c>
      <c r="E130" s="2">
        <v>350000</v>
      </c>
      <c r="F130" s="2">
        <v>358001</v>
      </c>
      <c r="G130" s="10" t="s">
        <v>143</v>
      </c>
      <c r="H130">
        <v>1000</v>
      </c>
      <c r="I130">
        <v>1700</v>
      </c>
      <c r="J130">
        <v>4292</v>
      </c>
      <c r="K130">
        <v>4292</v>
      </c>
      <c r="L130">
        <v>8584</v>
      </c>
      <c r="M130">
        <v>4292</v>
      </c>
      <c r="N130" s="10" t="s">
        <v>67</v>
      </c>
      <c r="O130" s="5" t="s">
        <v>124</v>
      </c>
      <c r="P130" s="6" t="s">
        <v>54</v>
      </c>
      <c r="Q130" s="4">
        <v>44742</v>
      </c>
      <c r="R130" s="4">
        <v>44742</v>
      </c>
    </row>
    <row r="131" spans="1:18" x14ac:dyDescent="0.25">
      <c r="A131" s="2">
        <v>2022</v>
      </c>
      <c r="B131" s="4">
        <v>44652</v>
      </c>
      <c r="C131" s="4">
        <v>44742</v>
      </c>
      <c r="D131" s="10">
        <v>300000</v>
      </c>
      <c r="E131" s="2">
        <v>350000</v>
      </c>
      <c r="F131" s="2">
        <v>358002</v>
      </c>
      <c r="G131" s="10" t="s">
        <v>144</v>
      </c>
      <c r="H131">
        <v>13300</v>
      </c>
      <c r="I131">
        <v>21160</v>
      </c>
      <c r="J131">
        <v>0</v>
      </c>
      <c r="K131">
        <v>0</v>
      </c>
      <c r="L131">
        <v>0</v>
      </c>
      <c r="M131">
        <v>0</v>
      </c>
      <c r="N131" s="10" t="s">
        <v>67</v>
      </c>
      <c r="O131" s="5" t="s">
        <v>124</v>
      </c>
      <c r="P131" s="6" t="s">
        <v>54</v>
      </c>
      <c r="Q131" s="4">
        <v>44742</v>
      </c>
      <c r="R131" s="4">
        <v>44742</v>
      </c>
    </row>
    <row r="132" spans="1:18" x14ac:dyDescent="0.25">
      <c r="A132" s="2">
        <v>2022</v>
      </c>
      <c r="B132" s="4">
        <v>44652</v>
      </c>
      <c r="C132" s="4">
        <v>44742</v>
      </c>
      <c r="D132" s="10">
        <v>300000</v>
      </c>
      <c r="E132" s="2">
        <v>360000</v>
      </c>
      <c r="F132" s="2">
        <v>361002</v>
      </c>
      <c r="G132" s="10" t="s">
        <v>117</v>
      </c>
      <c r="H132">
        <v>12738.2</v>
      </c>
      <c r="I132">
        <v>19526.400000000001</v>
      </c>
      <c r="J132">
        <v>4094.8</v>
      </c>
      <c r="K132">
        <v>4094.8</v>
      </c>
      <c r="L132">
        <v>8189.6</v>
      </c>
      <c r="M132">
        <v>4094.8</v>
      </c>
      <c r="N132" s="10" t="s">
        <v>67</v>
      </c>
      <c r="O132" s="5" t="s">
        <v>124</v>
      </c>
      <c r="P132" s="6" t="s">
        <v>54</v>
      </c>
      <c r="Q132" s="4">
        <v>44742</v>
      </c>
      <c r="R132" s="4">
        <v>44742</v>
      </c>
    </row>
    <row r="133" spans="1:18" x14ac:dyDescent="0.25">
      <c r="A133" s="2">
        <v>2022</v>
      </c>
      <c r="B133" s="4">
        <v>44652</v>
      </c>
      <c r="C133" s="4">
        <v>44742</v>
      </c>
      <c r="D133" s="10">
        <v>300000</v>
      </c>
      <c r="E133" s="2">
        <v>330000</v>
      </c>
      <c r="F133" s="2">
        <v>336002</v>
      </c>
      <c r="G133" s="10" t="s">
        <v>145</v>
      </c>
      <c r="H133">
        <v>9947</v>
      </c>
      <c r="I133">
        <v>17344</v>
      </c>
      <c r="J133">
        <v>0</v>
      </c>
      <c r="K133">
        <v>0</v>
      </c>
      <c r="L133">
        <v>0</v>
      </c>
      <c r="M133">
        <v>0</v>
      </c>
      <c r="N133" s="10" t="s">
        <v>67</v>
      </c>
      <c r="O133" s="5" t="s">
        <v>124</v>
      </c>
      <c r="P133" s="6" t="s">
        <v>54</v>
      </c>
      <c r="Q133" s="4">
        <v>44742</v>
      </c>
      <c r="R133" s="4">
        <v>44742</v>
      </c>
    </row>
    <row r="134" spans="1:18" x14ac:dyDescent="0.25">
      <c r="A134" s="2">
        <v>2022</v>
      </c>
      <c r="B134" s="4">
        <v>44652</v>
      </c>
      <c r="C134" s="4">
        <v>44742</v>
      </c>
      <c r="D134" s="10">
        <v>300000</v>
      </c>
      <c r="E134" s="2">
        <v>360000</v>
      </c>
      <c r="F134" s="2">
        <v>364001</v>
      </c>
      <c r="G134" s="10" t="s">
        <v>97</v>
      </c>
      <c r="H134">
        <v>763</v>
      </c>
      <c r="I134">
        <v>1101</v>
      </c>
      <c r="J134">
        <v>0</v>
      </c>
      <c r="K134">
        <v>0</v>
      </c>
      <c r="L134">
        <v>0</v>
      </c>
      <c r="M134">
        <v>0</v>
      </c>
      <c r="N134" s="10" t="s">
        <v>67</v>
      </c>
      <c r="O134" s="5" t="s">
        <v>124</v>
      </c>
      <c r="P134" s="6" t="s">
        <v>54</v>
      </c>
      <c r="Q134" s="4">
        <v>44742</v>
      </c>
      <c r="R134" s="4">
        <v>44742</v>
      </c>
    </row>
    <row r="135" spans="1:18" x14ac:dyDescent="0.25">
      <c r="A135" s="2">
        <v>2022</v>
      </c>
      <c r="B135" s="4">
        <v>44652</v>
      </c>
      <c r="C135" s="4">
        <v>44742</v>
      </c>
      <c r="D135" s="10">
        <v>300000</v>
      </c>
      <c r="E135" s="2">
        <v>370000</v>
      </c>
      <c r="F135" s="2">
        <v>371001</v>
      </c>
      <c r="G135" s="10" t="s">
        <v>98</v>
      </c>
      <c r="H135">
        <v>33302</v>
      </c>
      <c r="I135">
        <v>66604</v>
      </c>
      <c r="J135">
        <v>0</v>
      </c>
      <c r="K135">
        <v>0</v>
      </c>
      <c r="L135">
        <v>0</v>
      </c>
      <c r="M135">
        <v>0</v>
      </c>
      <c r="N135" s="10" t="s">
        <v>67</v>
      </c>
      <c r="O135" s="5" t="s">
        <v>124</v>
      </c>
      <c r="P135" s="6" t="s">
        <v>54</v>
      </c>
      <c r="Q135" s="4">
        <v>44742</v>
      </c>
      <c r="R135" s="4">
        <v>44742</v>
      </c>
    </row>
    <row r="136" spans="1:18" x14ac:dyDescent="0.25">
      <c r="A136" s="2">
        <v>2022</v>
      </c>
      <c r="B136" s="4">
        <v>44652</v>
      </c>
      <c r="C136" s="4">
        <v>44742</v>
      </c>
      <c r="D136" s="10">
        <v>300000</v>
      </c>
      <c r="E136" s="2">
        <v>370000</v>
      </c>
      <c r="F136" s="2">
        <v>372001</v>
      </c>
      <c r="G136" s="10" t="s">
        <v>99</v>
      </c>
      <c r="H136">
        <v>3570</v>
      </c>
      <c r="I136">
        <v>5865</v>
      </c>
      <c r="J136">
        <v>0</v>
      </c>
      <c r="K136">
        <v>0</v>
      </c>
      <c r="L136">
        <v>0</v>
      </c>
      <c r="M136">
        <v>0</v>
      </c>
      <c r="N136" s="10" t="s">
        <v>67</v>
      </c>
      <c r="O136" s="5" t="s">
        <v>124</v>
      </c>
      <c r="P136" s="6" t="s">
        <v>54</v>
      </c>
      <c r="Q136" s="4">
        <v>44742</v>
      </c>
      <c r="R136" s="4">
        <v>44742</v>
      </c>
    </row>
    <row r="137" spans="1:18" x14ac:dyDescent="0.25">
      <c r="A137" s="2">
        <v>2022</v>
      </c>
      <c r="B137" s="4">
        <v>44652</v>
      </c>
      <c r="C137" s="4">
        <v>44742</v>
      </c>
      <c r="D137" s="10">
        <v>300000</v>
      </c>
      <c r="E137" s="2">
        <v>370000</v>
      </c>
      <c r="F137" s="2">
        <v>375001</v>
      </c>
      <c r="G137" s="10" t="s">
        <v>100</v>
      </c>
      <c r="H137">
        <v>31042.2</v>
      </c>
      <c r="I137">
        <v>54009.4</v>
      </c>
      <c r="J137">
        <v>0</v>
      </c>
      <c r="K137">
        <v>0</v>
      </c>
      <c r="L137">
        <v>0</v>
      </c>
      <c r="M137">
        <v>0</v>
      </c>
      <c r="N137" s="10" t="s">
        <v>67</v>
      </c>
      <c r="O137" s="5" t="s">
        <v>124</v>
      </c>
      <c r="P137" s="6" t="s">
        <v>54</v>
      </c>
      <c r="Q137" s="4">
        <v>44742</v>
      </c>
      <c r="R137" s="4">
        <v>44742</v>
      </c>
    </row>
    <row r="138" spans="1:18" x14ac:dyDescent="0.25">
      <c r="A138" s="2">
        <v>2022</v>
      </c>
      <c r="B138" s="4">
        <v>44652</v>
      </c>
      <c r="C138" s="4">
        <v>44742</v>
      </c>
      <c r="D138" s="10">
        <v>300000</v>
      </c>
      <c r="E138" s="2">
        <v>380000</v>
      </c>
      <c r="F138" s="2">
        <v>382002</v>
      </c>
      <c r="G138" s="10" t="s">
        <v>101</v>
      </c>
      <c r="H138">
        <v>9852.99</v>
      </c>
      <c r="J138">
        <v>0</v>
      </c>
      <c r="K138">
        <v>0</v>
      </c>
      <c r="L138">
        <v>0</v>
      </c>
      <c r="M138">
        <v>0</v>
      </c>
      <c r="N138" s="10" t="s">
        <v>67</v>
      </c>
      <c r="O138" s="5" t="s">
        <v>124</v>
      </c>
      <c r="P138" s="6" t="s">
        <v>54</v>
      </c>
      <c r="Q138" s="4">
        <v>44742</v>
      </c>
      <c r="R138" s="4">
        <v>44742</v>
      </c>
    </row>
    <row r="139" spans="1:18" x14ac:dyDescent="0.25">
      <c r="A139" s="2">
        <v>2022</v>
      </c>
      <c r="B139" s="4">
        <v>44652</v>
      </c>
      <c r="C139" s="4">
        <v>44742</v>
      </c>
      <c r="D139" s="10">
        <v>300000</v>
      </c>
      <c r="E139" s="2">
        <v>380000</v>
      </c>
      <c r="F139" s="2">
        <v>383001</v>
      </c>
      <c r="G139" s="10" t="s">
        <v>103</v>
      </c>
      <c r="H139">
        <v>24688</v>
      </c>
      <c r="J139">
        <v>0</v>
      </c>
      <c r="K139">
        <v>0</v>
      </c>
      <c r="L139">
        <v>0</v>
      </c>
      <c r="M139">
        <v>0</v>
      </c>
      <c r="N139" s="10" t="s">
        <v>67</v>
      </c>
      <c r="O139" s="5" t="s">
        <v>124</v>
      </c>
      <c r="P139" s="6" t="s">
        <v>54</v>
      </c>
      <c r="Q139" s="4">
        <v>44742</v>
      </c>
      <c r="R139" s="4">
        <v>44742</v>
      </c>
    </row>
    <row r="140" spans="1:18" x14ac:dyDescent="0.25">
      <c r="A140" s="2">
        <v>2022</v>
      </c>
      <c r="B140" s="4">
        <v>44652</v>
      </c>
      <c r="C140" s="4">
        <v>44742</v>
      </c>
      <c r="D140" s="10">
        <v>300000</v>
      </c>
      <c r="E140" s="2">
        <v>380000</v>
      </c>
      <c r="F140" s="2">
        <v>392001</v>
      </c>
      <c r="G140" s="10" t="s">
        <v>104</v>
      </c>
      <c r="H140">
        <v>2271</v>
      </c>
      <c r="I140">
        <v>4542</v>
      </c>
      <c r="J140">
        <v>0</v>
      </c>
      <c r="K140">
        <v>0</v>
      </c>
      <c r="L140">
        <v>0</v>
      </c>
      <c r="M140">
        <v>0</v>
      </c>
      <c r="N140" s="10" t="s">
        <v>67</v>
      </c>
      <c r="O140" s="5" t="s">
        <v>124</v>
      </c>
      <c r="P140" s="6" t="s">
        <v>54</v>
      </c>
      <c r="Q140" s="4">
        <v>44742</v>
      </c>
      <c r="R140" s="4">
        <v>44742</v>
      </c>
    </row>
    <row r="141" spans="1:18" x14ac:dyDescent="0.25">
      <c r="A141" s="2">
        <v>2022</v>
      </c>
      <c r="B141" s="4">
        <v>44652</v>
      </c>
      <c r="C141" s="4">
        <v>44742</v>
      </c>
      <c r="D141" s="10">
        <v>300000</v>
      </c>
      <c r="E141" s="2">
        <v>380000</v>
      </c>
      <c r="F141" s="2">
        <v>399001</v>
      </c>
      <c r="G141" s="10" t="s">
        <v>105</v>
      </c>
      <c r="H141">
        <v>1702</v>
      </c>
      <c r="I141">
        <v>3064</v>
      </c>
      <c r="J141">
        <v>0</v>
      </c>
      <c r="K141">
        <v>0</v>
      </c>
      <c r="L141">
        <v>0</v>
      </c>
      <c r="M141">
        <v>0</v>
      </c>
      <c r="N141" s="10" t="s">
        <v>67</v>
      </c>
      <c r="O141" s="5" t="s">
        <v>124</v>
      </c>
      <c r="P141" s="6" t="s">
        <v>54</v>
      </c>
      <c r="Q141" s="4">
        <v>44742</v>
      </c>
      <c r="R141" s="4">
        <v>44742</v>
      </c>
    </row>
    <row r="142" spans="1:18" x14ac:dyDescent="0.25">
      <c r="A142" s="2">
        <v>2022</v>
      </c>
      <c r="B142" s="4">
        <v>44743</v>
      </c>
      <c r="C142" s="4">
        <v>44834</v>
      </c>
      <c r="D142" s="2">
        <v>100000</v>
      </c>
      <c r="E142" s="2">
        <v>110000</v>
      </c>
      <c r="F142" s="2">
        <v>113001</v>
      </c>
      <c r="G142" s="11" t="s">
        <v>146</v>
      </c>
      <c r="H142">
        <v>1283675</v>
      </c>
      <c r="I142">
        <v>1283675</v>
      </c>
      <c r="J142">
        <v>447414.48</v>
      </c>
      <c r="K142">
        <v>447414.48</v>
      </c>
      <c r="L142" s="12">
        <v>447414.48</v>
      </c>
      <c r="M142" s="11">
        <v>536025.61</v>
      </c>
      <c r="N142" s="3" t="s">
        <v>171</v>
      </c>
      <c r="O142" s="5" t="s">
        <v>162</v>
      </c>
      <c r="P142" s="6" t="s">
        <v>54</v>
      </c>
      <c r="Q142" s="4">
        <v>44834</v>
      </c>
      <c r="R142" s="4">
        <v>44834</v>
      </c>
    </row>
    <row r="143" spans="1:18" x14ac:dyDescent="0.25">
      <c r="A143" s="2">
        <v>2022</v>
      </c>
      <c r="B143" s="4">
        <v>44743</v>
      </c>
      <c r="C143" s="4">
        <v>44834</v>
      </c>
      <c r="D143" s="2">
        <v>100000</v>
      </c>
      <c r="E143" s="2">
        <v>110000</v>
      </c>
      <c r="F143" s="2">
        <v>113002</v>
      </c>
      <c r="G143" s="11" t="s">
        <v>147</v>
      </c>
      <c r="H143">
        <v>3536796</v>
      </c>
      <c r="I143">
        <v>3536796</v>
      </c>
      <c r="J143">
        <v>1095009.69</v>
      </c>
      <c r="K143">
        <v>1095009.69</v>
      </c>
      <c r="L143" s="12">
        <v>1095009.69</v>
      </c>
      <c r="M143" s="11">
        <v>1338868.03</v>
      </c>
      <c r="N143" s="3" t="s">
        <v>171</v>
      </c>
      <c r="O143" s="5" t="s">
        <v>162</v>
      </c>
      <c r="P143" s="6" t="s">
        <v>54</v>
      </c>
      <c r="Q143" s="4">
        <v>44834</v>
      </c>
      <c r="R143" s="4">
        <v>44834</v>
      </c>
    </row>
    <row r="144" spans="1:18" x14ac:dyDescent="0.25">
      <c r="A144" s="2">
        <v>2022</v>
      </c>
      <c r="B144" s="4">
        <v>44743</v>
      </c>
      <c r="C144" s="4">
        <v>44834</v>
      </c>
      <c r="D144" s="2">
        <v>100000</v>
      </c>
      <c r="E144" s="2">
        <v>110000</v>
      </c>
      <c r="F144" s="2">
        <v>113004</v>
      </c>
      <c r="G144" s="11" t="s">
        <v>56</v>
      </c>
      <c r="H144">
        <v>1234552</v>
      </c>
      <c r="I144">
        <v>1234552</v>
      </c>
      <c r="J144">
        <v>356215.43</v>
      </c>
      <c r="K144">
        <v>356215.43</v>
      </c>
      <c r="L144" s="12">
        <v>356215.43</v>
      </c>
      <c r="M144" s="11">
        <v>444826.56</v>
      </c>
      <c r="N144" s="3" t="s">
        <v>171</v>
      </c>
      <c r="O144" s="5" t="s">
        <v>162</v>
      </c>
      <c r="P144" s="6" t="s">
        <v>54</v>
      </c>
      <c r="Q144" s="4">
        <v>44834</v>
      </c>
      <c r="R144" s="4">
        <v>44834</v>
      </c>
    </row>
    <row r="145" spans="1:18" x14ac:dyDescent="0.25">
      <c r="A145" s="2">
        <v>2022</v>
      </c>
      <c r="B145" s="4">
        <v>44743</v>
      </c>
      <c r="C145" s="4">
        <v>44834</v>
      </c>
      <c r="D145" s="2">
        <v>100000</v>
      </c>
      <c r="E145" s="2">
        <v>120000</v>
      </c>
      <c r="F145" s="2">
        <v>121001</v>
      </c>
      <c r="G145" s="11" t="s">
        <v>148</v>
      </c>
      <c r="H145">
        <v>1434467</v>
      </c>
      <c r="I145">
        <v>1434467</v>
      </c>
      <c r="J145">
        <v>773016.7</v>
      </c>
      <c r="K145">
        <v>773016.7</v>
      </c>
      <c r="L145" s="12">
        <v>773016.7</v>
      </c>
      <c r="M145" s="11">
        <v>957354.43</v>
      </c>
      <c r="N145" s="3" t="s">
        <v>171</v>
      </c>
      <c r="O145" s="5" t="s">
        <v>162</v>
      </c>
      <c r="P145" s="6" t="s">
        <v>54</v>
      </c>
      <c r="Q145" s="4">
        <v>44834</v>
      </c>
      <c r="R145" s="4">
        <v>44834</v>
      </c>
    </row>
    <row r="146" spans="1:18" x14ac:dyDescent="0.25">
      <c r="A146" s="2">
        <v>2022</v>
      </c>
      <c r="B146" s="4">
        <v>44743</v>
      </c>
      <c r="C146" s="4">
        <v>44834</v>
      </c>
      <c r="D146" s="2">
        <v>100000</v>
      </c>
      <c r="E146" s="2">
        <v>130000</v>
      </c>
      <c r="F146" s="2">
        <v>131001</v>
      </c>
      <c r="G146" s="11" t="s">
        <v>149</v>
      </c>
      <c r="H146">
        <v>464412</v>
      </c>
      <c r="I146">
        <v>464412</v>
      </c>
      <c r="J146">
        <v>116704.86</v>
      </c>
      <c r="K146">
        <v>116704.86</v>
      </c>
      <c r="L146" s="12">
        <v>116704.86</v>
      </c>
      <c r="M146" s="11">
        <v>143151.18</v>
      </c>
      <c r="N146" s="3" t="s">
        <v>171</v>
      </c>
      <c r="O146" s="5" t="s">
        <v>162</v>
      </c>
      <c r="P146" s="6" t="s">
        <v>54</v>
      </c>
      <c r="Q146" s="4">
        <v>44834</v>
      </c>
      <c r="R146" s="4">
        <v>44834</v>
      </c>
    </row>
    <row r="147" spans="1:18" x14ac:dyDescent="0.25">
      <c r="A147" s="2">
        <v>2022</v>
      </c>
      <c r="B147" s="4">
        <v>44743</v>
      </c>
      <c r="C147" s="4">
        <v>44834</v>
      </c>
      <c r="D147" s="2">
        <v>100000</v>
      </c>
      <c r="E147" s="2">
        <v>130000</v>
      </c>
      <c r="F147" s="2">
        <v>132001</v>
      </c>
      <c r="G147" s="11" t="s">
        <v>150</v>
      </c>
      <c r="H147">
        <v>395104</v>
      </c>
      <c r="I147">
        <v>395104</v>
      </c>
      <c r="J147">
        <v>311224.90000000002</v>
      </c>
      <c r="K147">
        <v>311224.90000000002</v>
      </c>
      <c r="L147" s="12">
        <v>311224.90000000002</v>
      </c>
      <c r="M147" s="11">
        <v>204612.56</v>
      </c>
      <c r="N147" s="3" t="s">
        <v>171</v>
      </c>
      <c r="O147" s="5" t="s">
        <v>162</v>
      </c>
      <c r="P147" s="6" t="s">
        <v>54</v>
      </c>
      <c r="Q147" s="4">
        <v>44834</v>
      </c>
      <c r="R147" s="4">
        <v>44834</v>
      </c>
    </row>
    <row r="148" spans="1:18" x14ac:dyDescent="0.25">
      <c r="A148" s="2">
        <v>2022</v>
      </c>
      <c r="B148" s="4">
        <v>44743</v>
      </c>
      <c r="C148" s="4">
        <v>44834</v>
      </c>
      <c r="D148" s="2">
        <v>100000</v>
      </c>
      <c r="E148" s="2">
        <v>130000</v>
      </c>
      <c r="F148" s="2">
        <v>131001</v>
      </c>
      <c r="G148" s="11" t="s">
        <v>151</v>
      </c>
      <c r="H148">
        <v>1456487</v>
      </c>
      <c r="I148">
        <v>1456487</v>
      </c>
      <c r="J148">
        <v>6031.33</v>
      </c>
      <c r="K148">
        <v>6031.33</v>
      </c>
      <c r="L148" s="12">
        <v>6031.33</v>
      </c>
      <c r="M148" s="11">
        <v>4823.1099999999997</v>
      </c>
      <c r="N148" s="3" t="s">
        <v>171</v>
      </c>
      <c r="O148" s="5" t="s">
        <v>162</v>
      </c>
      <c r="P148" s="6" t="s">
        <v>54</v>
      </c>
      <c r="Q148" s="4">
        <v>44834</v>
      </c>
      <c r="R148" s="4">
        <v>44834</v>
      </c>
    </row>
    <row r="149" spans="1:18" x14ac:dyDescent="0.25">
      <c r="A149" s="2">
        <v>2022</v>
      </c>
      <c r="B149" s="4">
        <v>44743</v>
      </c>
      <c r="C149" s="4">
        <v>44834</v>
      </c>
      <c r="D149" s="2">
        <v>100000</v>
      </c>
      <c r="E149" s="2">
        <v>130000</v>
      </c>
      <c r="F149" s="2">
        <v>132001</v>
      </c>
      <c r="G149" s="11" t="s">
        <v>152</v>
      </c>
      <c r="H149">
        <v>100968</v>
      </c>
      <c r="I149">
        <v>100968</v>
      </c>
      <c r="J149">
        <v>0</v>
      </c>
      <c r="K149">
        <v>0</v>
      </c>
      <c r="L149" s="12">
        <v>0</v>
      </c>
      <c r="M149" s="11">
        <v>0</v>
      </c>
      <c r="N149" s="3" t="s">
        <v>171</v>
      </c>
      <c r="O149" s="5" t="s">
        <v>162</v>
      </c>
      <c r="P149" s="6" t="s">
        <v>54</v>
      </c>
      <c r="Q149" s="4">
        <v>44834</v>
      </c>
      <c r="R149" s="4">
        <v>44834</v>
      </c>
    </row>
    <row r="150" spans="1:18" x14ac:dyDescent="0.25">
      <c r="A150" s="2">
        <v>2022</v>
      </c>
      <c r="B150" s="4">
        <v>44743</v>
      </c>
      <c r="C150" s="4">
        <v>44834</v>
      </c>
      <c r="D150" s="2">
        <v>100000</v>
      </c>
      <c r="E150" s="2">
        <v>130000</v>
      </c>
      <c r="F150" s="2">
        <v>132002</v>
      </c>
      <c r="G150" s="11" t="s">
        <v>153</v>
      </c>
      <c r="H150">
        <v>133416</v>
      </c>
      <c r="I150">
        <v>133416</v>
      </c>
      <c r="J150">
        <v>19646.7</v>
      </c>
      <c r="K150">
        <v>19646.7</v>
      </c>
      <c r="L150" s="12">
        <v>19646.7</v>
      </c>
      <c r="M150" s="11">
        <v>26195.599999999999</v>
      </c>
      <c r="N150" s="3" t="s">
        <v>171</v>
      </c>
      <c r="O150" s="5" t="s">
        <v>162</v>
      </c>
      <c r="P150" s="6" t="s">
        <v>54</v>
      </c>
      <c r="Q150" s="4">
        <v>44834</v>
      </c>
      <c r="R150" s="4">
        <v>44834</v>
      </c>
    </row>
    <row r="151" spans="1:18" x14ac:dyDescent="0.25">
      <c r="A151" s="2">
        <v>2022</v>
      </c>
      <c r="B151" s="4">
        <v>44743</v>
      </c>
      <c r="C151" s="4">
        <v>44834</v>
      </c>
      <c r="D151" s="2">
        <v>100000</v>
      </c>
      <c r="E151" s="2">
        <v>130000</v>
      </c>
      <c r="F151" s="2">
        <v>134001</v>
      </c>
      <c r="G151" s="11" t="s">
        <v>154</v>
      </c>
      <c r="H151">
        <v>937246</v>
      </c>
      <c r="I151">
        <v>937246</v>
      </c>
      <c r="J151">
        <v>271027.03000000003</v>
      </c>
      <c r="K151">
        <v>271027.03000000003</v>
      </c>
      <c r="L151" s="12">
        <v>271027.03000000003</v>
      </c>
      <c r="M151" s="11">
        <v>271027.03000000003</v>
      </c>
      <c r="N151" s="3" t="s">
        <v>171</v>
      </c>
      <c r="O151" s="5" t="s">
        <v>162</v>
      </c>
      <c r="P151" s="6" t="s">
        <v>54</v>
      </c>
      <c r="Q151" s="4">
        <v>44834</v>
      </c>
      <c r="R151" s="4">
        <v>44834</v>
      </c>
    </row>
    <row r="152" spans="1:18" x14ac:dyDescent="0.25">
      <c r="A152" s="2">
        <v>2022</v>
      </c>
      <c r="B152" s="4">
        <v>44743</v>
      </c>
      <c r="C152" s="4">
        <v>44834</v>
      </c>
      <c r="D152" s="2">
        <v>100000</v>
      </c>
      <c r="E152" s="2">
        <v>130000</v>
      </c>
      <c r="F152" s="2">
        <v>134002</v>
      </c>
      <c r="G152" s="11" t="s">
        <v>155</v>
      </c>
      <c r="H152">
        <v>309428</v>
      </c>
      <c r="I152">
        <v>309428</v>
      </c>
      <c r="J152">
        <v>83621.5</v>
      </c>
      <c r="K152">
        <v>83621.5</v>
      </c>
      <c r="L152" s="12">
        <v>83621.5</v>
      </c>
      <c r="M152" s="11">
        <v>83621.5</v>
      </c>
      <c r="N152" s="3" t="s">
        <v>171</v>
      </c>
      <c r="O152" s="5" t="s">
        <v>162</v>
      </c>
      <c r="P152" s="6" t="s">
        <v>54</v>
      </c>
      <c r="Q152" s="4">
        <v>44834</v>
      </c>
      <c r="R152" s="4">
        <v>44834</v>
      </c>
    </row>
    <row r="153" spans="1:18" x14ac:dyDescent="0.25">
      <c r="A153" s="2">
        <v>2022</v>
      </c>
      <c r="B153" s="4">
        <v>44743</v>
      </c>
      <c r="C153" s="4">
        <v>44834</v>
      </c>
      <c r="D153" s="2">
        <v>100000</v>
      </c>
      <c r="E153" s="2">
        <v>140000</v>
      </c>
      <c r="F153" s="2">
        <v>141001</v>
      </c>
      <c r="G153" s="11" t="s">
        <v>156</v>
      </c>
      <c r="H153">
        <v>132000</v>
      </c>
      <c r="I153">
        <v>132000</v>
      </c>
      <c r="J153">
        <v>34165.870000000003</v>
      </c>
      <c r="K153">
        <v>34165.870000000003</v>
      </c>
      <c r="L153" s="12">
        <v>34165.870000000003</v>
      </c>
      <c r="M153" s="11">
        <v>34165.870000000003</v>
      </c>
      <c r="N153" s="3" t="s">
        <v>171</v>
      </c>
      <c r="O153" s="5" t="s">
        <v>162</v>
      </c>
      <c r="P153" s="6" t="s">
        <v>54</v>
      </c>
      <c r="Q153" s="4">
        <v>44834</v>
      </c>
      <c r="R153" s="4">
        <v>44834</v>
      </c>
    </row>
    <row r="154" spans="1:18" x14ac:dyDescent="0.25">
      <c r="A154" s="2">
        <v>2022</v>
      </c>
      <c r="B154" s="4">
        <v>44743</v>
      </c>
      <c r="C154" s="4">
        <v>44834</v>
      </c>
      <c r="D154" s="2">
        <v>100000</v>
      </c>
      <c r="E154" s="2">
        <v>140000</v>
      </c>
      <c r="F154" s="2">
        <v>142001</v>
      </c>
      <c r="G154" s="11" t="s">
        <v>157</v>
      </c>
      <c r="H154">
        <v>56004</v>
      </c>
      <c r="I154">
        <v>56004</v>
      </c>
      <c r="J154">
        <v>20642.400000000001</v>
      </c>
      <c r="K154">
        <v>20642.400000000001</v>
      </c>
      <c r="L154" s="12">
        <v>20642.400000000001</v>
      </c>
      <c r="M154" s="11">
        <v>6880.8</v>
      </c>
      <c r="N154" s="3" t="s">
        <v>171</v>
      </c>
      <c r="O154" s="5" t="s">
        <v>162</v>
      </c>
      <c r="P154" s="6" t="s">
        <v>54</v>
      </c>
      <c r="Q154" s="4">
        <v>44834</v>
      </c>
      <c r="R154" s="4">
        <v>44834</v>
      </c>
    </row>
    <row r="155" spans="1:18" x14ac:dyDescent="0.25">
      <c r="A155" s="2">
        <v>2022</v>
      </c>
      <c r="B155" s="4">
        <v>44743</v>
      </c>
      <c r="C155" s="4">
        <v>44834</v>
      </c>
      <c r="D155" s="2">
        <v>100000</v>
      </c>
      <c r="E155" s="2">
        <v>140000</v>
      </c>
      <c r="F155" s="2">
        <v>143001</v>
      </c>
      <c r="G155" s="11" t="s">
        <v>158</v>
      </c>
      <c r="H155">
        <v>0</v>
      </c>
      <c r="I155">
        <v>0</v>
      </c>
      <c r="J155">
        <v>124196</v>
      </c>
      <c r="K155">
        <v>124196</v>
      </c>
      <c r="L155" s="12">
        <v>124196</v>
      </c>
      <c r="M155" s="11">
        <v>62098</v>
      </c>
      <c r="N155" s="3" t="s">
        <v>171</v>
      </c>
      <c r="O155" s="5" t="s">
        <v>162</v>
      </c>
      <c r="P155" s="6" t="s">
        <v>54</v>
      </c>
      <c r="Q155" s="4">
        <v>44834</v>
      </c>
      <c r="R155" s="4">
        <v>44834</v>
      </c>
    </row>
    <row r="156" spans="1:18" x14ac:dyDescent="0.25">
      <c r="A156" s="2">
        <v>2022</v>
      </c>
      <c r="B156" s="4">
        <v>44743</v>
      </c>
      <c r="C156" s="4">
        <v>44834</v>
      </c>
      <c r="D156" s="2">
        <v>100000</v>
      </c>
      <c r="E156" s="2">
        <v>140000</v>
      </c>
      <c r="F156" s="2">
        <v>144001</v>
      </c>
      <c r="G156" s="11" t="s">
        <v>159</v>
      </c>
      <c r="H156">
        <v>11095294</v>
      </c>
      <c r="I156">
        <v>11095294</v>
      </c>
      <c r="J156">
        <v>3640979.48</v>
      </c>
      <c r="K156">
        <v>3640979.48</v>
      </c>
      <c r="L156" s="12">
        <v>3640979.48</v>
      </c>
      <c r="M156" s="11">
        <v>4420477.05</v>
      </c>
      <c r="N156" s="3" t="s">
        <v>171</v>
      </c>
      <c r="O156" s="5" t="s">
        <v>162</v>
      </c>
      <c r="P156" s="6" t="s">
        <v>54</v>
      </c>
      <c r="Q156" s="4">
        <v>44834</v>
      </c>
      <c r="R156" s="4">
        <v>44834</v>
      </c>
    </row>
    <row r="157" spans="1:18" x14ac:dyDescent="0.25">
      <c r="A157" s="2">
        <v>2022</v>
      </c>
      <c r="B157" s="4">
        <v>44743</v>
      </c>
      <c r="C157" s="4">
        <v>44834</v>
      </c>
      <c r="D157" s="2">
        <v>100000</v>
      </c>
      <c r="E157" s="2">
        <v>150000</v>
      </c>
      <c r="F157" s="2">
        <v>154001</v>
      </c>
      <c r="G157" s="11" t="s">
        <v>160</v>
      </c>
      <c r="H157">
        <v>0</v>
      </c>
      <c r="I157">
        <v>0</v>
      </c>
      <c r="J157">
        <v>2000</v>
      </c>
      <c r="K157">
        <v>2000</v>
      </c>
      <c r="L157" s="12">
        <v>2000</v>
      </c>
      <c r="M157" s="11">
        <v>0</v>
      </c>
      <c r="N157" s="3" t="s">
        <v>171</v>
      </c>
      <c r="O157" s="5" t="s">
        <v>162</v>
      </c>
      <c r="P157" s="6" t="s">
        <v>54</v>
      </c>
      <c r="Q157" s="4">
        <v>44834</v>
      </c>
      <c r="R157" s="4">
        <v>44834</v>
      </c>
    </row>
    <row r="158" spans="1:18" x14ac:dyDescent="0.25">
      <c r="A158" s="2">
        <v>2022</v>
      </c>
      <c r="B158" s="4">
        <v>44743</v>
      </c>
      <c r="C158" s="4">
        <v>44834</v>
      </c>
      <c r="D158" s="2">
        <v>100000</v>
      </c>
      <c r="E158" s="2">
        <v>150000</v>
      </c>
      <c r="F158" s="2">
        <v>159003</v>
      </c>
      <c r="G158" s="11" t="s">
        <v>161</v>
      </c>
      <c r="H158">
        <v>0</v>
      </c>
      <c r="I158">
        <v>0</v>
      </c>
      <c r="J158">
        <v>6605.61</v>
      </c>
      <c r="K158">
        <v>6605.61</v>
      </c>
      <c r="L158" s="12">
        <v>6605.61</v>
      </c>
      <c r="M158" s="11">
        <v>8237.3799999999992</v>
      </c>
      <c r="N158" s="3" t="s">
        <v>171</v>
      </c>
      <c r="O158" s="5" t="s">
        <v>162</v>
      </c>
      <c r="P158" s="6" t="s">
        <v>54</v>
      </c>
      <c r="Q158" s="4">
        <v>44834</v>
      </c>
      <c r="R158" s="4">
        <v>44834</v>
      </c>
    </row>
    <row r="159" spans="1:18" x14ac:dyDescent="0.25">
      <c r="A159" s="2">
        <v>2022</v>
      </c>
      <c r="B159" s="4">
        <v>44743</v>
      </c>
      <c r="C159" s="4">
        <v>44834</v>
      </c>
      <c r="D159" s="11">
        <v>200000</v>
      </c>
      <c r="E159" s="11">
        <v>211000</v>
      </c>
      <c r="F159" s="2">
        <v>211001</v>
      </c>
      <c r="G159" s="11" t="s">
        <v>69</v>
      </c>
      <c r="H159" s="12">
        <v>84500</v>
      </c>
      <c r="I159" s="12">
        <v>151760.68</v>
      </c>
      <c r="J159">
        <v>57169.26</v>
      </c>
      <c r="K159">
        <v>47703.06</v>
      </c>
      <c r="L159">
        <v>47703.06</v>
      </c>
      <c r="M159">
        <v>47703.06</v>
      </c>
      <c r="N159" s="12" t="s">
        <v>67</v>
      </c>
      <c r="O159" s="5" t="s">
        <v>162</v>
      </c>
      <c r="P159" s="6" t="s">
        <v>54</v>
      </c>
      <c r="Q159" s="4">
        <v>44834</v>
      </c>
      <c r="R159" s="4">
        <v>44834</v>
      </c>
    </row>
    <row r="160" spans="1:18" x14ac:dyDescent="0.25">
      <c r="A160" s="2">
        <v>2022</v>
      </c>
      <c r="B160" s="4">
        <v>44743</v>
      </c>
      <c r="C160" s="4">
        <v>44834</v>
      </c>
      <c r="D160" s="11">
        <v>200000</v>
      </c>
      <c r="E160" s="11">
        <v>212000</v>
      </c>
      <c r="F160" s="2">
        <v>212001</v>
      </c>
      <c r="G160" s="11" t="s">
        <v>125</v>
      </c>
      <c r="H160" s="12">
        <v>29783</v>
      </c>
      <c r="I160" s="12">
        <v>21668.6</v>
      </c>
      <c r="J160">
        <v>3955.6</v>
      </c>
      <c r="K160">
        <v>3955.6</v>
      </c>
      <c r="L160" s="12">
        <v>3955.6</v>
      </c>
      <c r="M160" s="12">
        <v>3955.6</v>
      </c>
      <c r="N160" s="12" t="s">
        <v>67</v>
      </c>
      <c r="O160" s="5" t="s">
        <v>162</v>
      </c>
      <c r="P160" s="6" t="s">
        <v>54</v>
      </c>
      <c r="Q160" s="4">
        <v>44834</v>
      </c>
      <c r="R160" s="4">
        <v>44834</v>
      </c>
    </row>
    <row r="161" spans="1:18" x14ac:dyDescent="0.25">
      <c r="A161" s="2">
        <v>2022</v>
      </c>
      <c r="B161" s="4">
        <v>44743</v>
      </c>
      <c r="C161" s="4">
        <v>44834</v>
      </c>
      <c r="D161" s="11">
        <v>200000</v>
      </c>
      <c r="E161" s="11">
        <v>214000</v>
      </c>
      <c r="F161" s="2">
        <v>214001</v>
      </c>
      <c r="G161" s="11" t="s">
        <v>163</v>
      </c>
      <c r="H161" s="12">
        <v>29885</v>
      </c>
      <c r="I161" s="12">
        <v>28242.6</v>
      </c>
      <c r="J161">
        <v>9851.2000000000007</v>
      </c>
      <c r="K161">
        <v>9851.2000000000007</v>
      </c>
      <c r="L161" s="12">
        <v>9851.2000000000007</v>
      </c>
      <c r="M161" s="12">
        <v>9851.2000000000007</v>
      </c>
      <c r="N161" s="12" t="s">
        <v>67</v>
      </c>
      <c r="O161" s="5" t="s">
        <v>162</v>
      </c>
      <c r="P161" s="6" t="s">
        <v>54</v>
      </c>
      <c r="Q161" s="4">
        <v>44834</v>
      </c>
      <c r="R161" s="4">
        <v>44834</v>
      </c>
    </row>
    <row r="162" spans="1:18" x14ac:dyDescent="0.25">
      <c r="A162" s="2">
        <v>2022</v>
      </c>
      <c r="B162" s="4">
        <v>44743</v>
      </c>
      <c r="C162" s="4">
        <v>44834</v>
      </c>
      <c r="D162" s="11">
        <v>200000</v>
      </c>
      <c r="E162" s="11">
        <v>215000</v>
      </c>
      <c r="F162" s="2">
        <v>215001</v>
      </c>
      <c r="G162" s="11" t="s">
        <v>71</v>
      </c>
      <c r="H162" s="12">
        <v>58160</v>
      </c>
      <c r="I162" s="12">
        <v>53066.51</v>
      </c>
      <c r="J162">
        <v>0</v>
      </c>
      <c r="K162">
        <v>0</v>
      </c>
      <c r="L162" s="12">
        <v>0</v>
      </c>
      <c r="M162" s="12">
        <v>0</v>
      </c>
      <c r="N162" s="12" t="s">
        <v>67</v>
      </c>
      <c r="O162" s="5" t="s">
        <v>162</v>
      </c>
      <c r="P162" s="6" t="s">
        <v>54</v>
      </c>
      <c r="Q162" s="4">
        <v>44834</v>
      </c>
      <c r="R162" s="4">
        <v>44834</v>
      </c>
    </row>
    <row r="163" spans="1:18" x14ac:dyDescent="0.25">
      <c r="A163" s="2">
        <v>2022</v>
      </c>
      <c r="B163" s="4">
        <v>44743</v>
      </c>
      <c r="C163" s="4">
        <v>44834</v>
      </c>
      <c r="D163" s="11">
        <v>200000</v>
      </c>
      <c r="E163" s="11">
        <v>215000</v>
      </c>
      <c r="F163" s="2">
        <v>215003</v>
      </c>
      <c r="G163" s="11" t="s">
        <v>72</v>
      </c>
      <c r="H163" s="12">
        <v>9995</v>
      </c>
      <c r="I163" s="12">
        <v>403.20000000000073</v>
      </c>
      <c r="J163">
        <v>0</v>
      </c>
      <c r="K163">
        <v>0</v>
      </c>
      <c r="L163" s="12">
        <v>0</v>
      </c>
      <c r="M163" s="12">
        <v>0</v>
      </c>
      <c r="N163" s="12" t="s">
        <v>67</v>
      </c>
      <c r="O163" s="5" t="s">
        <v>162</v>
      </c>
      <c r="P163" s="6" t="s">
        <v>54</v>
      </c>
      <c r="Q163" s="4">
        <v>44834</v>
      </c>
      <c r="R163" s="4">
        <v>44834</v>
      </c>
    </row>
    <row r="164" spans="1:18" x14ac:dyDescent="0.25">
      <c r="A164" s="2">
        <v>2022</v>
      </c>
      <c r="B164" s="4">
        <v>44743</v>
      </c>
      <c r="C164" s="4">
        <v>44834</v>
      </c>
      <c r="D164" s="11">
        <v>200000</v>
      </c>
      <c r="E164" s="11">
        <v>216000</v>
      </c>
      <c r="F164" s="2">
        <v>216001</v>
      </c>
      <c r="G164" s="11" t="s">
        <v>73</v>
      </c>
      <c r="H164" s="12">
        <v>35500</v>
      </c>
      <c r="I164" s="12">
        <v>54774.95</v>
      </c>
      <c r="J164">
        <v>22261.91</v>
      </c>
      <c r="K164">
        <v>18271.16</v>
      </c>
      <c r="L164" s="12">
        <v>18271.16</v>
      </c>
      <c r="M164" s="12">
        <v>18271.16</v>
      </c>
      <c r="N164" s="12" t="s">
        <v>67</v>
      </c>
      <c r="O164" s="5" t="s">
        <v>162</v>
      </c>
      <c r="P164" s="6" t="s">
        <v>54</v>
      </c>
      <c r="Q164" s="4">
        <v>44834</v>
      </c>
      <c r="R164" s="4">
        <v>44834</v>
      </c>
    </row>
    <row r="165" spans="1:18" x14ac:dyDescent="0.25">
      <c r="A165" s="2">
        <v>2022</v>
      </c>
      <c r="B165" s="4">
        <v>44743</v>
      </c>
      <c r="C165" s="4">
        <v>44834</v>
      </c>
      <c r="D165" s="11">
        <v>200000</v>
      </c>
      <c r="E165" s="11">
        <v>217000</v>
      </c>
      <c r="F165" s="2">
        <v>217001</v>
      </c>
      <c r="G165" s="11" t="s">
        <v>164</v>
      </c>
      <c r="H165" s="12">
        <v>0</v>
      </c>
      <c r="I165" s="12">
        <v>90.94</v>
      </c>
      <c r="J165">
        <v>90.94</v>
      </c>
      <c r="K165">
        <v>90.94</v>
      </c>
      <c r="L165" s="12">
        <v>90.94</v>
      </c>
      <c r="M165" s="12">
        <v>90.94</v>
      </c>
      <c r="N165" s="12" t="s">
        <v>67</v>
      </c>
      <c r="O165" s="5" t="s">
        <v>162</v>
      </c>
      <c r="P165" s="6" t="s">
        <v>54</v>
      </c>
      <c r="Q165" s="4">
        <v>44834</v>
      </c>
      <c r="R165" s="4">
        <v>44834</v>
      </c>
    </row>
    <row r="166" spans="1:18" x14ac:dyDescent="0.25">
      <c r="A166" s="2">
        <v>2022</v>
      </c>
      <c r="B166" s="4">
        <v>44743</v>
      </c>
      <c r="C166" s="4">
        <v>44834</v>
      </c>
      <c r="D166" s="11">
        <v>200000</v>
      </c>
      <c r="E166" s="11">
        <v>221000</v>
      </c>
      <c r="F166" s="2">
        <v>221001</v>
      </c>
      <c r="G166" s="11" t="s">
        <v>74</v>
      </c>
      <c r="H166" s="12">
        <v>45000</v>
      </c>
      <c r="I166" s="12">
        <v>52989.82</v>
      </c>
      <c r="J166">
        <v>20226.310000000001</v>
      </c>
      <c r="K166">
        <v>20226.310000000001</v>
      </c>
      <c r="L166" s="12">
        <v>20226.310000000001</v>
      </c>
      <c r="M166" s="12">
        <v>20226.310000000001</v>
      </c>
      <c r="N166" s="12" t="s">
        <v>67</v>
      </c>
      <c r="O166" s="5" t="s">
        <v>162</v>
      </c>
      <c r="P166" s="6" t="s">
        <v>54</v>
      </c>
      <c r="Q166" s="4">
        <v>44834</v>
      </c>
      <c r="R166" s="4">
        <v>44834</v>
      </c>
    </row>
    <row r="167" spans="1:18" x14ac:dyDescent="0.25">
      <c r="A167" s="2">
        <v>2022</v>
      </c>
      <c r="B167" s="4">
        <v>44743</v>
      </c>
      <c r="C167" s="4">
        <v>44834</v>
      </c>
      <c r="D167" s="11">
        <v>200000</v>
      </c>
      <c r="E167" s="11">
        <v>223000</v>
      </c>
      <c r="F167" s="2">
        <v>223001</v>
      </c>
      <c r="G167" s="11" t="s">
        <v>75</v>
      </c>
      <c r="H167" s="12">
        <v>3400</v>
      </c>
      <c r="I167" s="12">
        <v>1594.6</v>
      </c>
      <c r="J167">
        <v>0</v>
      </c>
      <c r="K167">
        <v>0</v>
      </c>
      <c r="L167" s="12">
        <v>0</v>
      </c>
      <c r="M167" s="12">
        <v>0</v>
      </c>
      <c r="N167" s="12" t="s">
        <v>67</v>
      </c>
      <c r="O167" s="5" t="s">
        <v>162</v>
      </c>
      <c r="P167" s="6" t="s">
        <v>54</v>
      </c>
      <c r="Q167" s="4">
        <v>44834</v>
      </c>
      <c r="R167" s="4">
        <v>44834</v>
      </c>
    </row>
    <row r="168" spans="1:18" x14ac:dyDescent="0.25">
      <c r="A168" s="2">
        <v>2022</v>
      </c>
      <c r="B168" s="4">
        <v>44743</v>
      </c>
      <c r="C168" s="4">
        <v>44834</v>
      </c>
      <c r="D168" s="11">
        <v>200000</v>
      </c>
      <c r="E168" s="11">
        <v>244000</v>
      </c>
      <c r="F168" s="2">
        <v>244001</v>
      </c>
      <c r="G168" s="11" t="s">
        <v>165</v>
      </c>
      <c r="H168" s="12">
        <v>0</v>
      </c>
      <c r="I168" s="12">
        <v>1463</v>
      </c>
      <c r="J168">
        <v>1462.02</v>
      </c>
      <c r="K168">
        <v>1462.02</v>
      </c>
      <c r="L168" s="12">
        <v>1462.02</v>
      </c>
      <c r="M168" s="12">
        <v>1462.02</v>
      </c>
      <c r="N168" s="12" t="s">
        <v>67</v>
      </c>
      <c r="O168" s="5" t="s">
        <v>162</v>
      </c>
      <c r="P168" s="6" t="s">
        <v>54</v>
      </c>
      <c r="Q168" s="4">
        <v>44834</v>
      </c>
      <c r="R168" s="4">
        <v>44834</v>
      </c>
    </row>
    <row r="169" spans="1:18" x14ac:dyDescent="0.25">
      <c r="A169" s="2">
        <v>2022</v>
      </c>
      <c r="B169" s="4">
        <v>44743</v>
      </c>
      <c r="C169" s="4">
        <v>44834</v>
      </c>
      <c r="D169" s="11">
        <v>200000</v>
      </c>
      <c r="E169" s="11">
        <v>245000</v>
      </c>
      <c r="F169" s="2">
        <v>245001</v>
      </c>
      <c r="G169" s="11" t="s">
        <v>76</v>
      </c>
      <c r="H169" s="12">
        <v>1700</v>
      </c>
      <c r="I169" s="12">
        <v>569.01</v>
      </c>
      <c r="J169">
        <v>0</v>
      </c>
      <c r="K169">
        <v>0</v>
      </c>
      <c r="L169" s="12">
        <v>0</v>
      </c>
      <c r="M169" s="12">
        <v>0</v>
      </c>
      <c r="N169" s="12" t="s">
        <v>67</v>
      </c>
      <c r="O169" s="5" t="s">
        <v>162</v>
      </c>
      <c r="P169" s="6" t="s">
        <v>54</v>
      </c>
      <c r="Q169" s="4">
        <v>44834</v>
      </c>
      <c r="R169" s="4">
        <v>44834</v>
      </c>
    </row>
    <row r="170" spans="1:18" x14ac:dyDescent="0.25">
      <c r="A170" s="2">
        <v>2022</v>
      </c>
      <c r="B170" s="4">
        <v>44743</v>
      </c>
      <c r="C170" s="4">
        <v>44834</v>
      </c>
      <c r="D170" s="11">
        <v>200000</v>
      </c>
      <c r="E170" s="11">
        <v>246000</v>
      </c>
      <c r="F170" s="2">
        <v>246002</v>
      </c>
      <c r="G170" s="11" t="s">
        <v>77</v>
      </c>
      <c r="H170" s="12">
        <v>5780</v>
      </c>
      <c r="I170" s="12">
        <v>3176.24</v>
      </c>
      <c r="J170">
        <v>2466.77</v>
      </c>
      <c r="K170">
        <v>2466.77</v>
      </c>
      <c r="L170" s="12">
        <v>2466.77</v>
      </c>
      <c r="M170" s="12">
        <v>2466.77</v>
      </c>
      <c r="N170" s="12" t="s">
        <v>67</v>
      </c>
      <c r="O170" s="5" t="s">
        <v>162</v>
      </c>
      <c r="P170" s="6" t="s">
        <v>54</v>
      </c>
      <c r="Q170" s="4">
        <v>44834</v>
      </c>
      <c r="R170" s="4">
        <v>44834</v>
      </c>
    </row>
    <row r="171" spans="1:18" x14ac:dyDescent="0.25">
      <c r="A171" s="2">
        <v>2022</v>
      </c>
      <c r="B171" s="4">
        <v>44743</v>
      </c>
      <c r="C171" s="4">
        <v>44834</v>
      </c>
      <c r="D171" s="11">
        <v>200000</v>
      </c>
      <c r="E171" s="11">
        <v>246000</v>
      </c>
      <c r="F171" s="2">
        <v>246002</v>
      </c>
      <c r="G171" s="11" t="s">
        <v>126</v>
      </c>
      <c r="H171" s="12">
        <v>5101</v>
      </c>
      <c r="I171" s="12">
        <v>1514.37</v>
      </c>
      <c r="J171">
        <v>0</v>
      </c>
      <c r="K171">
        <v>0</v>
      </c>
      <c r="L171" s="12">
        <v>0</v>
      </c>
      <c r="M171" s="12">
        <v>0</v>
      </c>
      <c r="N171" s="12" t="s">
        <v>67</v>
      </c>
      <c r="O171" s="5" t="s">
        <v>162</v>
      </c>
      <c r="P171" s="6" t="s">
        <v>54</v>
      </c>
      <c r="Q171" s="4">
        <v>44834</v>
      </c>
      <c r="R171" s="4">
        <v>44834</v>
      </c>
    </row>
    <row r="172" spans="1:18" x14ac:dyDescent="0.25">
      <c r="A172" s="2">
        <v>2022</v>
      </c>
      <c r="B172" s="4">
        <v>44743</v>
      </c>
      <c r="C172" s="4">
        <v>44834</v>
      </c>
      <c r="D172" s="11">
        <v>200000</v>
      </c>
      <c r="E172" s="11">
        <v>247000</v>
      </c>
      <c r="F172" s="2">
        <v>247001</v>
      </c>
      <c r="G172" s="11" t="s">
        <v>166</v>
      </c>
      <c r="H172" s="12">
        <v>0</v>
      </c>
      <c r="I172" s="12">
        <v>310.41000000000003</v>
      </c>
      <c r="J172">
        <v>0</v>
      </c>
      <c r="K172">
        <v>0</v>
      </c>
      <c r="L172" s="12">
        <v>0</v>
      </c>
      <c r="M172" s="12">
        <v>0</v>
      </c>
      <c r="N172" s="12" t="s">
        <v>67</v>
      </c>
      <c r="O172" s="5" t="s">
        <v>162</v>
      </c>
      <c r="P172" s="6" t="s">
        <v>54</v>
      </c>
      <c r="Q172" s="4">
        <v>44834</v>
      </c>
      <c r="R172" s="4">
        <v>44834</v>
      </c>
    </row>
    <row r="173" spans="1:18" x14ac:dyDescent="0.25">
      <c r="A173" s="2">
        <v>2022</v>
      </c>
      <c r="B173" s="4">
        <v>44743</v>
      </c>
      <c r="C173" s="4">
        <v>44834</v>
      </c>
      <c r="D173" s="11">
        <v>200000</v>
      </c>
      <c r="E173" s="11">
        <v>249000</v>
      </c>
      <c r="F173" s="2">
        <v>249002</v>
      </c>
      <c r="G173" s="11" t="s">
        <v>79</v>
      </c>
      <c r="H173" s="12">
        <v>1700</v>
      </c>
      <c r="I173" s="12">
        <v>349.26</v>
      </c>
      <c r="K173">
        <v>71.260000000000005</v>
      </c>
      <c r="L173" s="12">
        <v>71.260000000000005</v>
      </c>
      <c r="M173" s="12">
        <v>71.260000000000005</v>
      </c>
      <c r="N173" s="12" t="s">
        <v>67</v>
      </c>
      <c r="O173" s="5" t="s">
        <v>162</v>
      </c>
      <c r="P173" s="6" t="s">
        <v>54</v>
      </c>
      <c r="Q173" s="4">
        <v>44834</v>
      </c>
      <c r="R173" s="4">
        <v>44834</v>
      </c>
    </row>
    <row r="174" spans="1:18" x14ac:dyDescent="0.25">
      <c r="A174" s="2">
        <v>2022</v>
      </c>
      <c r="B174" s="4">
        <v>44743</v>
      </c>
      <c r="C174" s="4">
        <v>44834</v>
      </c>
      <c r="D174" s="11">
        <v>200000</v>
      </c>
      <c r="E174" s="11">
        <v>251000</v>
      </c>
      <c r="F174" s="2">
        <v>251001</v>
      </c>
      <c r="G174" s="11" t="s">
        <v>167</v>
      </c>
      <c r="H174" s="12">
        <v>2550</v>
      </c>
      <c r="I174" s="12">
        <v>0</v>
      </c>
      <c r="J174">
        <v>71.260000000000005</v>
      </c>
      <c r="K174">
        <v>0</v>
      </c>
      <c r="L174" s="12">
        <v>0</v>
      </c>
      <c r="M174" s="12">
        <v>0</v>
      </c>
      <c r="N174" s="12" t="s">
        <v>67</v>
      </c>
      <c r="O174" s="5" t="s">
        <v>162</v>
      </c>
      <c r="P174" s="6" t="s">
        <v>54</v>
      </c>
      <c r="Q174" s="4">
        <v>44834</v>
      </c>
      <c r="R174" s="4">
        <v>44834</v>
      </c>
    </row>
    <row r="175" spans="1:18" x14ac:dyDescent="0.25">
      <c r="A175" s="2">
        <v>2022</v>
      </c>
      <c r="B175" s="4">
        <v>44743</v>
      </c>
      <c r="C175" s="4">
        <v>44834</v>
      </c>
      <c r="D175" s="11">
        <v>200000</v>
      </c>
      <c r="E175" s="11">
        <v>253000</v>
      </c>
      <c r="F175" s="2">
        <v>253001</v>
      </c>
      <c r="G175" s="11" t="s">
        <v>81</v>
      </c>
      <c r="H175" s="12">
        <v>1360</v>
      </c>
      <c r="I175" s="12">
        <v>383.90999999999997</v>
      </c>
      <c r="J175">
        <v>0</v>
      </c>
      <c r="K175">
        <v>0</v>
      </c>
      <c r="L175" s="12">
        <v>0</v>
      </c>
      <c r="M175" s="12">
        <v>0</v>
      </c>
      <c r="N175" s="12" t="s">
        <v>67</v>
      </c>
      <c r="O175" s="5" t="s">
        <v>162</v>
      </c>
      <c r="P175" s="6" t="s">
        <v>54</v>
      </c>
      <c r="Q175" s="4">
        <v>44834</v>
      </c>
      <c r="R175" s="4">
        <v>44834</v>
      </c>
    </row>
    <row r="176" spans="1:18" x14ac:dyDescent="0.25">
      <c r="A176" s="2">
        <v>2022</v>
      </c>
      <c r="B176" s="4">
        <v>44743</v>
      </c>
      <c r="C176" s="4">
        <v>44834</v>
      </c>
      <c r="D176" s="11">
        <v>200000</v>
      </c>
      <c r="E176" s="11">
        <v>256000</v>
      </c>
      <c r="F176" s="2">
        <v>256001</v>
      </c>
      <c r="G176" s="11" t="s">
        <v>168</v>
      </c>
      <c r="H176" s="12">
        <v>0</v>
      </c>
      <c r="I176" s="12">
        <v>13.92</v>
      </c>
      <c r="J176">
        <v>13.92</v>
      </c>
      <c r="K176">
        <v>13.92</v>
      </c>
      <c r="L176" s="12">
        <v>13.92</v>
      </c>
      <c r="M176" s="12">
        <v>13.92</v>
      </c>
      <c r="N176" s="12" t="s">
        <v>67</v>
      </c>
      <c r="O176" s="5" t="s">
        <v>162</v>
      </c>
      <c r="P176" s="6" t="s">
        <v>54</v>
      </c>
      <c r="Q176" s="4">
        <v>44834</v>
      </c>
      <c r="R176" s="4">
        <v>44834</v>
      </c>
    </row>
    <row r="177" spans="1:18" x14ac:dyDescent="0.25">
      <c r="A177" s="2">
        <v>2022</v>
      </c>
      <c r="B177" s="4">
        <v>44743</v>
      </c>
      <c r="C177" s="4">
        <v>44834</v>
      </c>
      <c r="D177" s="11">
        <v>200000</v>
      </c>
      <c r="E177" s="11">
        <v>261000</v>
      </c>
      <c r="F177" s="2">
        <v>261001</v>
      </c>
      <c r="G177" s="11" t="s">
        <v>82</v>
      </c>
      <c r="H177" s="12">
        <v>388800</v>
      </c>
      <c r="I177" s="12">
        <v>388800</v>
      </c>
      <c r="J177">
        <v>111934.47</v>
      </c>
      <c r="K177">
        <v>111934.47</v>
      </c>
      <c r="L177" s="12">
        <v>111934.47</v>
      </c>
      <c r="M177" s="12">
        <v>111934.47</v>
      </c>
      <c r="N177" s="12" t="s">
        <v>67</v>
      </c>
      <c r="O177" s="5" t="s">
        <v>162</v>
      </c>
      <c r="P177" s="6" t="s">
        <v>54</v>
      </c>
      <c r="Q177" s="4">
        <v>44834</v>
      </c>
      <c r="R177" s="4">
        <v>44834</v>
      </c>
    </row>
    <row r="178" spans="1:18" x14ac:dyDescent="0.25">
      <c r="A178" s="2">
        <v>2022</v>
      </c>
      <c r="B178" s="4">
        <v>44743</v>
      </c>
      <c r="C178" s="4">
        <v>44834</v>
      </c>
      <c r="D178" s="11">
        <v>200000</v>
      </c>
      <c r="E178" s="11">
        <v>261000</v>
      </c>
      <c r="F178" s="2">
        <v>261002</v>
      </c>
      <c r="G178" s="11" t="s">
        <v>83</v>
      </c>
      <c r="H178" s="12">
        <v>1275</v>
      </c>
      <c r="I178" s="12">
        <v>1275</v>
      </c>
      <c r="J178">
        <v>533</v>
      </c>
      <c r="K178">
        <v>533</v>
      </c>
      <c r="L178" s="12">
        <v>533</v>
      </c>
      <c r="M178" s="12">
        <v>533</v>
      </c>
      <c r="N178" s="12" t="s">
        <v>67</v>
      </c>
      <c r="O178" s="5" t="s">
        <v>162</v>
      </c>
      <c r="P178" s="6" t="s">
        <v>54</v>
      </c>
      <c r="Q178" s="4">
        <v>44834</v>
      </c>
      <c r="R178" s="4">
        <v>44834</v>
      </c>
    </row>
    <row r="179" spans="1:18" x14ac:dyDescent="0.25">
      <c r="A179" s="2">
        <v>2022</v>
      </c>
      <c r="B179" s="4">
        <v>44743</v>
      </c>
      <c r="C179" s="4">
        <v>44834</v>
      </c>
      <c r="D179" s="11">
        <v>200000</v>
      </c>
      <c r="E179" s="11">
        <v>271000</v>
      </c>
      <c r="F179" s="2">
        <v>271001</v>
      </c>
      <c r="G179" s="11" t="s">
        <v>84</v>
      </c>
      <c r="H179" s="12">
        <v>4000</v>
      </c>
      <c r="I179" s="12">
        <v>1890</v>
      </c>
      <c r="J179">
        <v>0</v>
      </c>
      <c r="K179">
        <v>0</v>
      </c>
      <c r="L179" s="12">
        <v>0</v>
      </c>
      <c r="M179" s="12">
        <v>0</v>
      </c>
      <c r="N179" s="12" t="s">
        <v>67</v>
      </c>
      <c r="O179" s="5" t="s">
        <v>162</v>
      </c>
      <c r="P179" s="6" t="s">
        <v>54</v>
      </c>
      <c r="Q179" s="4">
        <v>44834</v>
      </c>
      <c r="R179" s="4">
        <v>44834</v>
      </c>
    </row>
    <row r="180" spans="1:18" x14ac:dyDescent="0.25">
      <c r="A180" s="2">
        <v>2022</v>
      </c>
      <c r="B180" s="4">
        <v>44743</v>
      </c>
      <c r="C180" s="4">
        <v>44834</v>
      </c>
      <c r="D180" s="11">
        <v>200000</v>
      </c>
      <c r="E180" s="11">
        <v>274000</v>
      </c>
      <c r="F180" s="2">
        <v>274001</v>
      </c>
      <c r="G180" s="11" t="s">
        <v>169</v>
      </c>
      <c r="H180" s="12">
        <v>0</v>
      </c>
      <c r="I180" s="12">
        <v>70.5</v>
      </c>
      <c r="J180">
        <v>70.5</v>
      </c>
      <c r="K180">
        <v>70.5</v>
      </c>
      <c r="L180" s="12">
        <v>70.5</v>
      </c>
      <c r="M180" s="12">
        <v>70.5</v>
      </c>
      <c r="N180" s="12" t="s">
        <v>67</v>
      </c>
      <c r="O180" s="5" t="s">
        <v>162</v>
      </c>
      <c r="P180" s="6" t="s">
        <v>54</v>
      </c>
      <c r="Q180" s="4">
        <v>44834</v>
      </c>
      <c r="R180" s="4">
        <v>44834</v>
      </c>
    </row>
    <row r="181" spans="1:18" x14ac:dyDescent="0.25">
      <c r="A181" s="2">
        <v>2022</v>
      </c>
      <c r="B181" s="4">
        <v>44743</v>
      </c>
      <c r="C181" s="4">
        <v>44834</v>
      </c>
      <c r="D181" s="11">
        <v>200000</v>
      </c>
      <c r="E181" s="11">
        <v>291000</v>
      </c>
      <c r="F181" s="2">
        <v>291001</v>
      </c>
      <c r="G181" s="11" t="s">
        <v>127</v>
      </c>
      <c r="H181" s="12">
        <v>3230</v>
      </c>
      <c r="I181" s="12">
        <v>2288</v>
      </c>
      <c r="J181">
        <v>78</v>
      </c>
      <c r="K181">
        <v>78</v>
      </c>
      <c r="L181" s="12">
        <v>78</v>
      </c>
      <c r="M181" s="12">
        <v>78</v>
      </c>
      <c r="N181" s="12" t="s">
        <v>67</v>
      </c>
      <c r="O181" s="5" t="s">
        <v>162</v>
      </c>
      <c r="P181" s="6" t="s">
        <v>54</v>
      </c>
      <c r="Q181" s="4">
        <v>44834</v>
      </c>
      <c r="R181" s="4">
        <v>44834</v>
      </c>
    </row>
    <row r="182" spans="1:18" x14ac:dyDescent="0.25">
      <c r="A182" s="2">
        <v>2022</v>
      </c>
      <c r="B182" s="4">
        <v>44743</v>
      </c>
      <c r="C182" s="4">
        <v>44834</v>
      </c>
      <c r="D182" s="11">
        <v>200000</v>
      </c>
      <c r="E182" s="11">
        <v>292000</v>
      </c>
      <c r="F182" s="2">
        <v>292001</v>
      </c>
      <c r="G182" s="11" t="s">
        <v>128</v>
      </c>
      <c r="H182" s="12">
        <v>851</v>
      </c>
      <c r="I182" s="12">
        <v>10934.8</v>
      </c>
      <c r="J182">
        <v>3500</v>
      </c>
      <c r="K182">
        <v>3500</v>
      </c>
      <c r="L182" s="12">
        <v>3500</v>
      </c>
      <c r="M182" s="12">
        <v>3500</v>
      </c>
      <c r="N182" s="12" t="s">
        <v>67</v>
      </c>
      <c r="O182" s="5" t="s">
        <v>162</v>
      </c>
      <c r="P182" s="6" t="s">
        <v>54</v>
      </c>
      <c r="Q182" s="4">
        <v>44834</v>
      </c>
      <c r="R182" s="4">
        <v>44834</v>
      </c>
    </row>
    <row r="183" spans="1:18" x14ac:dyDescent="0.25">
      <c r="A183" s="2">
        <v>2022</v>
      </c>
      <c r="B183" s="4">
        <v>44743</v>
      </c>
      <c r="C183" s="4">
        <v>44834</v>
      </c>
      <c r="D183" s="11">
        <v>200000</v>
      </c>
      <c r="E183" s="11">
        <v>293000</v>
      </c>
      <c r="F183" s="2">
        <v>293001</v>
      </c>
      <c r="G183" s="11" t="s">
        <v>170</v>
      </c>
      <c r="H183" s="12">
        <v>0</v>
      </c>
      <c r="I183" s="12">
        <v>5331.62</v>
      </c>
      <c r="J183">
        <v>4999.6000000000004</v>
      </c>
      <c r="K183">
        <v>4999.6000000000004</v>
      </c>
      <c r="L183" s="12">
        <v>4999.6000000000004</v>
      </c>
      <c r="M183" s="12">
        <v>4999.6000000000004</v>
      </c>
      <c r="N183" s="12" t="s">
        <v>67</v>
      </c>
      <c r="O183" s="5" t="s">
        <v>162</v>
      </c>
      <c r="P183" s="6" t="s">
        <v>54</v>
      </c>
      <c r="Q183" s="4">
        <v>44834</v>
      </c>
      <c r="R183" s="4">
        <v>44834</v>
      </c>
    </row>
    <row r="184" spans="1:18" x14ac:dyDescent="0.25">
      <c r="A184" s="2">
        <v>2022</v>
      </c>
      <c r="B184" s="4">
        <v>44743</v>
      </c>
      <c r="C184" s="4">
        <v>44834</v>
      </c>
      <c r="D184" s="11">
        <v>200000</v>
      </c>
      <c r="E184" s="11">
        <v>294000</v>
      </c>
      <c r="F184" s="2">
        <v>294001</v>
      </c>
      <c r="G184" s="11" t="s">
        <v>129</v>
      </c>
      <c r="H184" s="12">
        <v>4250</v>
      </c>
      <c r="I184" s="12">
        <v>12354.6</v>
      </c>
      <c r="J184">
        <v>4651.6000000000004</v>
      </c>
      <c r="K184">
        <v>4651.6000000000004</v>
      </c>
      <c r="L184" s="12">
        <v>4651.6000000000004</v>
      </c>
      <c r="M184" s="12">
        <v>4651.6000000000004</v>
      </c>
      <c r="N184" s="12" t="s">
        <v>67</v>
      </c>
      <c r="O184" s="5" t="s">
        <v>162</v>
      </c>
      <c r="P184" s="6" t="s">
        <v>54</v>
      </c>
      <c r="Q184" s="4">
        <v>44834</v>
      </c>
      <c r="R184" s="4">
        <v>44834</v>
      </c>
    </row>
    <row r="185" spans="1:18" x14ac:dyDescent="0.25">
      <c r="A185" s="2">
        <v>2022</v>
      </c>
      <c r="B185" s="4">
        <v>44743</v>
      </c>
      <c r="C185" s="4">
        <v>44834</v>
      </c>
      <c r="D185" s="11">
        <v>200000</v>
      </c>
      <c r="E185" s="11">
        <v>294000</v>
      </c>
      <c r="F185" s="2">
        <v>294002</v>
      </c>
      <c r="G185" s="11" t="s">
        <v>130</v>
      </c>
      <c r="H185" s="12">
        <v>1400</v>
      </c>
      <c r="I185" s="12">
        <v>11019.8</v>
      </c>
      <c r="J185">
        <v>3549.6</v>
      </c>
      <c r="K185">
        <v>3549.6</v>
      </c>
      <c r="L185" s="12">
        <v>3549.6</v>
      </c>
      <c r="M185" s="12">
        <v>3549.6</v>
      </c>
      <c r="N185" s="12" t="s">
        <v>67</v>
      </c>
      <c r="O185" s="5" t="s">
        <v>162</v>
      </c>
      <c r="P185" s="6" t="s">
        <v>54</v>
      </c>
      <c r="Q185" s="4">
        <v>44834</v>
      </c>
      <c r="R185" s="4">
        <v>44834</v>
      </c>
    </row>
    <row r="186" spans="1:18" x14ac:dyDescent="0.25">
      <c r="A186" s="2">
        <v>2022</v>
      </c>
      <c r="B186" s="4">
        <v>44743</v>
      </c>
      <c r="C186" s="4">
        <v>44834</v>
      </c>
      <c r="D186" s="11">
        <v>200000</v>
      </c>
      <c r="E186" s="11">
        <v>296000</v>
      </c>
      <c r="F186" s="2">
        <v>296001</v>
      </c>
      <c r="G186" s="11" t="s">
        <v>86</v>
      </c>
      <c r="H186" s="12">
        <v>3655</v>
      </c>
      <c r="I186" s="12">
        <v>6683.6</v>
      </c>
      <c r="J186">
        <v>0</v>
      </c>
      <c r="K186">
        <v>0</v>
      </c>
      <c r="L186" s="12">
        <v>0</v>
      </c>
      <c r="M186" s="12">
        <v>0</v>
      </c>
      <c r="N186" s="12" t="s">
        <v>67</v>
      </c>
      <c r="O186" s="5" t="s">
        <v>162</v>
      </c>
      <c r="P186" s="6" t="s">
        <v>54</v>
      </c>
      <c r="Q186" s="4">
        <v>44834</v>
      </c>
      <c r="R186" s="4">
        <v>44834</v>
      </c>
    </row>
    <row r="187" spans="1:18" x14ac:dyDescent="0.25">
      <c r="A187" s="2">
        <v>2022</v>
      </c>
      <c r="B187" s="4">
        <v>44743</v>
      </c>
      <c r="C187" s="4">
        <v>44834</v>
      </c>
      <c r="D187" s="11">
        <v>200000</v>
      </c>
      <c r="E187" s="11">
        <v>299000</v>
      </c>
      <c r="F187" s="2">
        <v>299001</v>
      </c>
      <c r="G187" s="11" t="s">
        <v>131</v>
      </c>
      <c r="H187" s="12">
        <v>3129</v>
      </c>
      <c r="I187" s="12">
        <v>1409</v>
      </c>
      <c r="J187">
        <v>0</v>
      </c>
      <c r="K187">
        <v>0</v>
      </c>
      <c r="L187" s="12">
        <v>0</v>
      </c>
      <c r="M187" s="12">
        <v>0</v>
      </c>
      <c r="N187" s="12" t="s">
        <v>67</v>
      </c>
      <c r="O187" s="5" t="s">
        <v>162</v>
      </c>
      <c r="P187" s="6" t="s">
        <v>54</v>
      </c>
      <c r="Q187" s="4">
        <v>44834</v>
      </c>
      <c r="R187" s="4">
        <v>44834</v>
      </c>
    </row>
    <row r="188" spans="1:18" x14ac:dyDescent="0.25">
      <c r="A188" s="2">
        <v>2022</v>
      </c>
      <c r="B188" s="4">
        <v>44743</v>
      </c>
      <c r="C188" s="4">
        <v>44834</v>
      </c>
      <c r="D188" s="12">
        <v>300000</v>
      </c>
      <c r="E188">
        <v>311000</v>
      </c>
      <c r="F188" s="2">
        <v>311001</v>
      </c>
      <c r="G188" s="12" t="s">
        <v>88</v>
      </c>
      <c r="H188">
        <v>256842</v>
      </c>
      <c r="I188">
        <v>256842</v>
      </c>
      <c r="J188">
        <v>128895</v>
      </c>
      <c r="K188">
        <v>128895</v>
      </c>
      <c r="L188">
        <v>128895</v>
      </c>
      <c r="M188">
        <v>128895</v>
      </c>
      <c r="N188" s="12" t="s">
        <v>67</v>
      </c>
      <c r="O188" s="5" t="s">
        <v>162</v>
      </c>
      <c r="P188" s="6" t="s">
        <v>54</v>
      </c>
      <c r="Q188" s="4">
        <v>44834</v>
      </c>
      <c r="R188" s="4">
        <v>44834</v>
      </c>
    </row>
    <row r="189" spans="1:18" x14ac:dyDescent="0.25">
      <c r="A189" s="2">
        <v>2022</v>
      </c>
      <c r="B189" s="4">
        <v>44743</v>
      </c>
      <c r="C189" s="4">
        <v>44834</v>
      </c>
      <c r="D189" s="12">
        <v>300000</v>
      </c>
      <c r="E189" s="12">
        <v>313000</v>
      </c>
      <c r="F189" s="2">
        <v>313001</v>
      </c>
      <c r="G189" s="12" t="s">
        <v>89</v>
      </c>
      <c r="H189">
        <v>0</v>
      </c>
      <c r="I189">
        <v>0</v>
      </c>
      <c r="J189">
        <v>13359.39</v>
      </c>
      <c r="K189">
        <v>13359.39</v>
      </c>
      <c r="L189">
        <v>13359.39</v>
      </c>
      <c r="M189">
        <v>13359.39</v>
      </c>
      <c r="N189" s="12" t="s">
        <v>67</v>
      </c>
      <c r="O189" s="5" t="s">
        <v>162</v>
      </c>
      <c r="P189" s="6" t="s">
        <v>54</v>
      </c>
      <c r="Q189" s="4">
        <v>44834</v>
      </c>
      <c r="R189" s="4">
        <v>44834</v>
      </c>
    </row>
    <row r="190" spans="1:18" x14ac:dyDescent="0.25">
      <c r="A190" s="2">
        <v>2022</v>
      </c>
      <c r="B190" s="4">
        <v>44743</v>
      </c>
      <c r="C190" s="4">
        <v>44834</v>
      </c>
      <c r="D190" s="12">
        <v>300000</v>
      </c>
      <c r="E190" s="12">
        <v>314000</v>
      </c>
      <c r="F190" s="2">
        <v>314001</v>
      </c>
      <c r="G190" s="12" t="s">
        <v>90</v>
      </c>
      <c r="H190">
        <v>58725</v>
      </c>
      <c r="I190">
        <v>58725</v>
      </c>
      <c r="J190">
        <v>12158.82</v>
      </c>
      <c r="K190">
        <v>12158.82</v>
      </c>
      <c r="L190">
        <v>12158.82</v>
      </c>
      <c r="M190">
        <v>12158.82</v>
      </c>
      <c r="N190" s="12" t="s">
        <v>67</v>
      </c>
      <c r="O190" s="5" t="s">
        <v>162</v>
      </c>
      <c r="P190" s="6" t="s">
        <v>54</v>
      </c>
      <c r="Q190" s="4">
        <v>44834</v>
      </c>
      <c r="R190" s="4">
        <v>44834</v>
      </c>
    </row>
    <row r="191" spans="1:18" x14ac:dyDescent="0.25">
      <c r="A191" s="2">
        <v>2022</v>
      </c>
      <c r="B191" s="4">
        <v>44743</v>
      </c>
      <c r="C191" s="4">
        <v>44834</v>
      </c>
      <c r="D191" s="12">
        <v>300000</v>
      </c>
      <c r="E191" s="12">
        <v>317000</v>
      </c>
      <c r="F191" s="2">
        <v>317001</v>
      </c>
      <c r="G191" s="12" t="s">
        <v>133</v>
      </c>
      <c r="H191">
        <v>0</v>
      </c>
      <c r="I191">
        <v>1699</v>
      </c>
      <c r="J191">
        <v>50708.68</v>
      </c>
      <c r="K191">
        <v>50708.68</v>
      </c>
      <c r="L191">
        <v>50708.68</v>
      </c>
      <c r="M191">
        <v>50708.68</v>
      </c>
      <c r="N191" s="12" t="s">
        <v>67</v>
      </c>
      <c r="O191" s="5" t="s">
        <v>162</v>
      </c>
      <c r="P191" s="6" t="s">
        <v>54</v>
      </c>
      <c r="Q191" s="4">
        <v>44834</v>
      </c>
      <c r="R191" s="4">
        <v>44834</v>
      </c>
    </row>
    <row r="192" spans="1:18" x14ac:dyDescent="0.25">
      <c r="A192" s="2">
        <v>2022</v>
      </c>
      <c r="B192" s="4">
        <v>44743</v>
      </c>
      <c r="C192" s="4">
        <v>44834</v>
      </c>
      <c r="D192" s="12">
        <v>300000</v>
      </c>
      <c r="E192" s="12">
        <v>318000</v>
      </c>
      <c r="F192" s="2">
        <v>318001</v>
      </c>
      <c r="G192" s="12" t="s">
        <v>91</v>
      </c>
      <c r="H192">
        <v>32000</v>
      </c>
      <c r="I192">
        <v>60646.880000000005</v>
      </c>
      <c r="J192">
        <v>9063.9599999999991</v>
      </c>
      <c r="K192">
        <v>59063.96</v>
      </c>
      <c r="L192">
        <v>59063.96</v>
      </c>
      <c r="M192">
        <v>59063.96</v>
      </c>
      <c r="N192" s="12" t="s">
        <v>67</v>
      </c>
      <c r="O192" s="5" t="s">
        <v>162</v>
      </c>
      <c r="P192" s="6" t="s">
        <v>54</v>
      </c>
      <c r="Q192" s="4">
        <v>44834</v>
      </c>
      <c r="R192" s="4">
        <v>44834</v>
      </c>
    </row>
    <row r="193" spans="1:18" x14ac:dyDescent="0.25">
      <c r="A193" s="2">
        <v>2022</v>
      </c>
      <c r="B193" s="4">
        <v>44743</v>
      </c>
      <c r="C193" s="4">
        <v>44834</v>
      </c>
      <c r="D193" s="12">
        <v>300000</v>
      </c>
      <c r="E193" s="12">
        <v>323000</v>
      </c>
      <c r="F193" s="2">
        <v>323003</v>
      </c>
      <c r="G193" s="12" t="s">
        <v>172</v>
      </c>
      <c r="H193">
        <v>0</v>
      </c>
      <c r="I193">
        <v>23619.46</v>
      </c>
      <c r="J193">
        <v>23619.46</v>
      </c>
      <c r="K193">
        <v>23619.46</v>
      </c>
      <c r="L193">
        <v>23619.46</v>
      </c>
      <c r="M193">
        <v>23619.46</v>
      </c>
      <c r="N193" s="12" t="s">
        <v>67</v>
      </c>
      <c r="O193" s="5" t="s">
        <v>162</v>
      </c>
      <c r="P193" s="6" t="s">
        <v>54</v>
      </c>
      <c r="Q193" s="4">
        <v>44834</v>
      </c>
      <c r="R193" s="4">
        <v>44834</v>
      </c>
    </row>
    <row r="194" spans="1:18" x14ac:dyDescent="0.25">
      <c r="A194" s="2">
        <v>2022</v>
      </c>
      <c r="B194" s="4">
        <v>44743</v>
      </c>
      <c r="C194" s="4">
        <v>44834</v>
      </c>
      <c r="D194" s="12">
        <v>300000</v>
      </c>
      <c r="E194" s="12">
        <v>323000</v>
      </c>
      <c r="F194" s="2">
        <v>323004</v>
      </c>
      <c r="G194" s="12" t="s">
        <v>134</v>
      </c>
      <c r="H194">
        <v>0</v>
      </c>
      <c r="I194">
        <v>22230</v>
      </c>
      <c r="J194">
        <v>21206.5</v>
      </c>
      <c r="K194">
        <v>21206.5</v>
      </c>
      <c r="L194">
        <v>21206.5</v>
      </c>
      <c r="M194">
        <v>21206.5</v>
      </c>
      <c r="N194" s="12" t="s">
        <v>67</v>
      </c>
      <c r="O194" s="5" t="s">
        <v>162</v>
      </c>
      <c r="P194" s="6" t="s">
        <v>54</v>
      </c>
      <c r="Q194" s="4">
        <v>44834</v>
      </c>
      <c r="R194" s="4">
        <v>44834</v>
      </c>
    </row>
    <row r="195" spans="1:18" x14ac:dyDescent="0.25">
      <c r="A195" s="2">
        <v>2022</v>
      </c>
      <c r="B195" s="4">
        <v>44743</v>
      </c>
      <c r="C195" s="4">
        <v>44834</v>
      </c>
      <c r="D195" s="12">
        <v>300000</v>
      </c>
      <c r="E195" s="12">
        <v>329000</v>
      </c>
      <c r="F195" s="2">
        <v>329001</v>
      </c>
      <c r="G195" s="12" t="s">
        <v>173</v>
      </c>
      <c r="H195">
        <v>10000</v>
      </c>
      <c r="I195">
        <v>10000</v>
      </c>
      <c r="J195">
        <v>0</v>
      </c>
      <c r="K195">
        <v>0</v>
      </c>
      <c r="L195">
        <v>0</v>
      </c>
      <c r="M195">
        <v>0</v>
      </c>
      <c r="N195" s="12" t="s">
        <v>67</v>
      </c>
      <c r="O195" s="5" t="s">
        <v>162</v>
      </c>
      <c r="P195" s="6" t="s">
        <v>54</v>
      </c>
      <c r="Q195" s="4">
        <v>44834</v>
      </c>
      <c r="R195" s="4">
        <v>44834</v>
      </c>
    </row>
    <row r="196" spans="1:18" x14ac:dyDescent="0.25">
      <c r="A196" s="2">
        <v>2022</v>
      </c>
      <c r="B196" s="4">
        <v>44743</v>
      </c>
      <c r="C196" s="4">
        <v>44834</v>
      </c>
      <c r="D196" s="12">
        <v>300000</v>
      </c>
      <c r="E196" s="12">
        <v>334000</v>
      </c>
      <c r="F196" s="2">
        <v>334002</v>
      </c>
      <c r="G196" s="12" t="s">
        <v>135</v>
      </c>
      <c r="H196">
        <v>24565</v>
      </c>
      <c r="I196">
        <v>8279.0400000000009</v>
      </c>
      <c r="J196">
        <v>3750</v>
      </c>
      <c r="K196">
        <v>3750</v>
      </c>
      <c r="L196">
        <v>3750</v>
      </c>
      <c r="M196">
        <v>3750</v>
      </c>
      <c r="N196" s="12" t="s">
        <v>67</v>
      </c>
      <c r="O196" s="5" t="s">
        <v>162</v>
      </c>
      <c r="P196" s="6" t="s">
        <v>54</v>
      </c>
      <c r="Q196" s="4">
        <v>44834</v>
      </c>
      <c r="R196" s="4">
        <v>44834</v>
      </c>
    </row>
    <row r="197" spans="1:18" x14ac:dyDescent="0.25">
      <c r="A197" s="2">
        <v>2022</v>
      </c>
      <c r="B197" s="4">
        <v>44743</v>
      </c>
      <c r="C197" s="4">
        <v>44834</v>
      </c>
      <c r="D197" s="12">
        <v>300000</v>
      </c>
      <c r="E197" s="12">
        <v>336000</v>
      </c>
      <c r="F197" s="2">
        <v>336001</v>
      </c>
      <c r="G197" s="12" t="s">
        <v>136</v>
      </c>
      <c r="H197">
        <v>14325</v>
      </c>
      <c r="I197">
        <v>3918.2199999999993</v>
      </c>
      <c r="J197">
        <v>0</v>
      </c>
      <c r="K197">
        <v>0</v>
      </c>
      <c r="L197">
        <v>0</v>
      </c>
      <c r="M197">
        <v>0</v>
      </c>
      <c r="N197" s="12" t="s">
        <v>67</v>
      </c>
      <c r="O197" s="5" t="s">
        <v>162</v>
      </c>
      <c r="P197" s="6" t="s">
        <v>54</v>
      </c>
      <c r="Q197" s="4">
        <v>44834</v>
      </c>
      <c r="R197" s="4">
        <v>44834</v>
      </c>
    </row>
    <row r="198" spans="1:18" x14ac:dyDescent="0.25">
      <c r="A198" s="2">
        <v>2022</v>
      </c>
      <c r="B198" s="4">
        <v>44743</v>
      </c>
      <c r="C198" s="4">
        <v>44834</v>
      </c>
      <c r="D198" s="12">
        <v>300000</v>
      </c>
      <c r="E198" s="12">
        <v>337000</v>
      </c>
      <c r="F198" s="2">
        <v>336002</v>
      </c>
      <c r="G198" s="12" t="s">
        <v>174</v>
      </c>
      <c r="H198">
        <v>0</v>
      </c>
      <c r="I198">
        <v>-7603</v>
      </c>
      <c r="J198">
        <v>1716.8</v>
      </c>
      <c r="K198">
        <v>1716.8</v>
      </c>
      <c r="L198">
        <v>1716.8</v>
      </c>
      <c r="M198">
        <v>1716.8</v>
      </c>
      <c r="N198" s="12" t="s">
        <v>67</v>
      </c>
      <c r="O198" s="5" t="s">
        <v>162</v>
      </c>
      <c r="P198" s="6" t="s">
        <v>54</v>
      </c>
      <c r="Q198" s="4">
        <v>44834</v>
      </c>
      <c r="R198" s="4">
        <v>44834</v>
      </c>
    </row>
    <row r="199" spans="1:18" x14ac:dyDescent="0.25">
      <c r="A199" s="2">
        <v>2022</v>
      </c>
      <c r="B199" s="4">
        <v>44743</v>
      </c>
      <c r="C199" s="4">
        <v>44834</v>
      </c>
      <c r="D199" s="12">
        <v>300000</v>
      </c>
      <c r="E199" s="12">
        <v>341000</v>
      </c>
      <c r="F199" s="2">
        <v>341001</v>
      </c>
      <c r="G199" s="12" t="s">
        <v>137</v>
      </c>
      <c r="H199">
        <v>500</v>
      </c>
      <c r="I199">
        <v>690.24</v>
      </c>
      <c r="J199">
        <v>103.24</v>
      </c>
      <c r="K199">
        <v>103.24</v>
      </c>
      <c r="L199">
        <v>103.24</v>
      </c>
      <c r="M199">
        <v>103.24</v>
      </c>
      <c r="N199" s="12" t="s">
        <v>67</v>
      </c>
      <c r="O199" s="5" t="s">
        <v>162</v>
      </c>
      <c r="P199" s="6" t="s">
        <v>54</v>
      </c>
      <c r="Q199" s="4">
        <v>44834</v>
      </c>
      <c r="R199" s="4">
        <v>44834</v>
      </c>
    </row>
    <row r="200" spans="1:18" x14ac:dyDescent="0.25">
      <c r="A200" s="2">
        <v>2022</v>
      </c>
      <c r="B200" s="4">
        <v>44743</v>
      </c>
      <c r="C200" s="4">
        <v>44834</v>
      </c>
      <c r="D200" s="12">
        <v>300000</v>
      </c>
      <c r="E200" s="12">
        <v>346000</v>
      </c>
      <c r="F200" s="2">
        <v>346001</v>
      </c>
      <c r="G200" s="12" t="s">
        <v>175</v>
      </c>
      <c r="H200">
        <v>0</v>
      </c>
      <c r="I200">
        <v>5568</v>
      </c>
      <c r="J200">
        <v>5568</v>
      </c>
      <c r="K200">
        <v>5568</v>
      </c>
      <c r="L200">
        <v>5568</v>
      </c>
      <c r="M200">
        <v>5568</v>
      </c>
      <c r="N200" s="12" t="s">
        <v>67</v>
      </c>
      <c r="O200" s="5" t="s">
        <v>162</v>
      </c>
      <c r="P200" s="6" t="s">
        <v>54</v>
      </c>
      <c r="Q200" s="4">
        <v>44834</v>
      </c>
      <c r="R200" s="4">
        <v>44834</v>
      </c>
    </row>
    <row r="201" spans="1:18" x14ac:dyDescent="0.25">
      <c r="A201" s="2">
        <v>2022</v>
      </c>
      <c r="B201" s="4">
        <v>44743</v>
      </c>
      <c r="C201" s="4">
        <v>44834</v>
      </c>
      <c r="D201" s="12">
        <v>300000</v>
      </c>
      <c r="E201" s="12">
        <v>347000</v>
      </c>
      <c r="F201" s="2">
        <v>347001</v>
      </c>
      <c r="G201" s="12" t="s">
        <v>138</v>
      </c>
      <c r="H201">
        <v>0</v>
      </c>
      <c r="I201">
        <v>5812.7</v>
      </c>
      <c r="J201">
        <v>1624</v>
      </c>
      <c r="K201">
        <v>1624</v>
      </c>
      <c r="L201">
        <v>1624</v>
      </c>
      <c r="M201">
        <v>1624</v>
      </c>
      <c r="N201" s="12" t="s">
        <v>67</v>
      </c>
      <c r="O201" s="5" t="s">
        <v>162</v>
      </c>
      <c r="P201" s="6" t="s">
        <v>54</v>
      </c>
      <c r="Q201" s="4">
        <v>44834</v>
      </c>
      <c r="R201" s="4">
        <v>44834</v>
      </c>
    </row>
    <row r="202" spans="1:18" x14ac:dyDescent="0.25">
      <c r="A202" s="2">
        <v>2022</v>
      </c>
      <c r="B202" s="4">
        <v>44743</v>
      </c>
      <c r="C202" s="4">
        <v>44834</v>
      </c>
      <c r="D202" s="12">
        <v>300000</v>
      </c>
      <c r="E202" s="12">
        <v>351000</v>
      </c>
      <c r="F202" s="2">
        <v>351001</v>
      </c>
      <c r="G202" s="12" t="s">
        <v>94</v>
      </c>
      <c r="H202">
        <v>4675</v>
      </c>
      <c r="I202">
        <v>12585</v>
      </c>
      <c r="J202">
        <v>3770</v>
      </c>
      <c r="K202">
        <v>3770</v>
      </c>
      <c r="L202">
        <v>3770</v>
      </c>
      <c r="M202">
        <v>3770</v>
      </c>
      <c r="N202" s="12" t="s">
        <v>67</v>
      </c>
      <c r="O202" s="5" t="s">
        <v>162</v>
      </c>
      <c r="P202" s="6" t="s">
        <v>54</v>
      </c>
      <c r="Q202" s="4">
        <v>44834</v>
      </c>
      <c r="R202" s="4">
        <v>44834</v>
      </c>
    </row>
    <row r="203" spans="1:18" x14ac:dyDescent="0.25">
      <c r="A203" s="2">
        <v>2022</v>
      </c>
      <c r="B203" s="4">
        <v>44743</v>
      </c>
      <c r="C203" s="4">
        <v>44834</v>
      </c>
      <c r="D203" s="12">
        <v>300000</v>
      </c>
      <c r="E203" s="12">
        <v>351000</v>
      </c>
      <c r="F203" s="2">
        <v>351002</v>
      </c>
      <c r="G203" s="12" t="s">
        <v>139</v>
      </c>
      <c r="H203">
        <v>4250</v>
      </c>
      <c r="I203">
        <v>0</v>
      </c>
      <c r="J203">
        <v>0</v>
      </c>
      <c r="K203">
        <v>0</v>
      </c>
      <c r="L203">
        <v>0</v>
      </c>
      <c r="M203">
        <v>0</v>
      </c>
      <c r="N203" s="12" t="s">
        <v>67</v>
      </c>
      <c r="O203" s="5" t="s">
        <v>162</v>
      </c>
      <c r="P203" s="6" t="s">
        <v>54</v>
      </c>
      <c r="Q203" s="4">
        <v>44834</v>
      </c>
      <c r="R203" s="4">
        <v>44834</v>
      </c>
    </row>
    <row r="204" spans="1:18" x14ac:dyDescent="0.25">
      <c r="A204" s="2">
        <v>2022</v>
      </c>
      <c r="B204" s="4">
        <v>44743</v>
      </c>
      <c r="C204" s="4">
        <v>44834</v>
      </c>
      <c r="D204" s="12">
        <v>300000</v>
      </c>
      <c r="E204" s="12">
        <v>352000</v>
      </c>
      <c r="F204" s="2">
        <v>352001</v>
      </c>
      <c r="G204" s="12" t="s">
        <v>95</v>
      </c>
      <c r="H204">
        <v>20247</v>
      </c>
      <c r="I204">
        <v>6594</v>
      </c>
      <c r="J204">
        <v>1650</v>
      </c>
      <c r="K204">
        <v>1650</v>
      </c>
      <c r="L204">
        <v>1650</v>
      </c>
      <c r="M204">
        <v>1650</v>
      </c>
      <c r="N204" s="12" t="s">
        <v>67</v>
      </c>
      <c r="O204" s="5" t="s">
        <v>162</v>
      </c>
      <c r="P204" s="6" t="s">
        <v>54</v>
      </c>
      <c r="Q204" s="4">
        <v>44834</v>
      </c>
      <c r="R204" s="4">
        <v>44834</v>
      </c>
    </row>
    <row r="205" spans="1:18" x14ac:dyDescent="0.25">
      <c r="A205" s="2">
        <v>2022</v>
      </c>
      <c r="B205" s="4">
        <v>44743</v>
      </c>
      <c r="C205" s="4">
        <v>44834</v>
      </c>
      <c r="D205" s="12">
        <v>300000</v>
      </c>
      <c r="E205" s="12">
        <v>352000</v>
      </c>
      <c r="F205" s="2">
        <v>352002</v>
      </c>
      <c r="G205" s="12" t="s">
        <v>140</v>
      </c>
      <c r="H205">
        <v>2550</v>
      </c>
      <c r="I205">
        <v>0</v>
      </c>
      <c r="J205">
        <v>0</v>
      </c>
      <c r="K205">
        <v>0</v>
      </c>
      <c r="L205">
        <v>0</v>
      </c>
      <c r="M205">
        <v>0</v>
      </c>
      <c r="N205" s="12" t="s">
        <v>67</v>
      </c>
      <c r="O205" s="5" t="s">
        <v>162</v>
      </c>
      <c r="P205" s="6" t="s">
        <v>54</v>
      </c>
      <c r="Q205" s="4">
        <v>44834</v>
      </c>
      <c r="R205" s="4">
        <v>44834</v>
      </c>
    </row>
    <row r="206" spans="1:18" x14ac:dyDescent="0.25">
      <c r="A206" s="2">
        <v>2022</v>
      </c>
      <c r="B206" s="4">
        <v>44743</v>
      </c>
      <c r="C206" s="4">
        <v>44834</v>
      </c>
      <c r="D206" s="12">
        <v>300000</v>
      </c>
      <c r="E206" s="12">
        <v>353000</v>
      </c>
      <c r="F206" s="2">
        <v>353001</v>
      </c>
      <c r="G206" s="12" t="s">
        <v>176</v>
      </c>
      <c r="H206">
        <v>2550</v>
      </c>
      <c r="I206">
        <v>10676.6</v>
      </c>
      <c r="J206">
        <v>9628</v>
      </c>
      <c r="K206">
        <v>9628</v>
      </c>
      <c r="L206">
        <v>9628</v>
      </c>
      <c r="M206">
        <v>9628</v>
      </c>
      <c r="N206" s="12" t="s">
        <v>67</v>
      </c>
      <c r="O206" s="5" t="s">
        <v>162</v>
      </c>
      <c r="P206" s="6" t="s">
        <v>54</v>
      </c>
      <c r="Q206" s="4">
        <v>44834</v>
      </c>
      <c r="R206" s="4">
        <v>44834</v>
      </c>
    </row>
    <row r="207" spans="1:18" x14ac:dyDescent="0.25">
      <c r="A207" s="2">
        <v>2022</v>
      </c>
      <c r="B207" s="4">
        <v>44743</v>
      </c>
      <c r="C207" s="4">
        <v>44834</v>
      </c>
      <c r="D207" s="12">
        <v>300000</v>
      </c>
      <c r="E207" s="12">
        <v>355000</v>
      </c>
      <c r="F207" s="2">
        <v>355001</v>
      </c>
      <c r="G207" s="12" t="s">
        <v>142</v>
      </c>
      <c r="H207">
        <v>15800</v>
      </c>
      <c r="I207">
        <v>9984.85</v>
      </c>
      <c r="J207">
        <v>174</v>
      </c>
      <c r="K207">
        <v>174</v>
      </c>
      <c r="L207">
        <v>174</v>
      </c>
      <c r="M207">
        <v>174</v>
      </c>
      <c r="N207" s="12" t="s">
        <v>67</v>
      </c>
      <c r="O207" s="5" t="s">
        <v>162</v>
      </c>
      <c r="P207" s="6" t="s">
        <v>54</v>
      </c>
      <c r="Q207" s="4">
        <v>44834</v>
      </c>
      <c r="R207" s="4">
        <v>44834</v>
      </c>
    </row>
    <row r="208" spans="1:18" x14ac:dyDescent="0.25">
      <c r="A208" s="2">
        <v>2022</v>
      </c>
      <c r="B208" s="4">
        <v>44743</v>
      </c>
      <c r="C208" s="4">
        <v>44834</v>
      </c>
      <c r="D208" s="12">
        <v>300000</v>
      </c>
      <c r="E208" s="12">
        <v>358000</v>
      </c>
      <c r="F208" s="2">
        <v>358001</v>
      </c>
      <c r="G208" s="12" t="s">
        <v>143</v>
      </c>
      <c r="H208">
        <v>1000</v>
      </c>
      <c r="I208">
        <v>0</v>
      </c>
      <c r="J208">
        <v>0</v>
      </c>
      <c r="K208">
        <v>0</v>
      </c>
      <c r="L208">
        <v>0</v>
      </c>
      <c r="M208">
        <v>0</v>
      </c>
      <c r="N208" s="12" t="s">
        <v>67</v>
      </c>
      <c r="O208" s="5" t="s">
        <v>162</v>
      </c>
      <c r="P208" s="6" t="s">
        <v>54</v>
      </c>
      <c r="Q208" s="4">
        <v>44834</v>
      </c>
      <c r="R208" s="4">
        <v>44834</v>
      </c>
    </row>
    <row r="209" spans="1:18" x14ac:dyDescent="0.25">
      <c r="A209" s="2">
        <v>2022</v>
      </c>
      <c r="B209" s="4">
        <v>44743</v>
      </c>
      <c r="C209" s="4">
        <v>44834</v>
      </c>
      <c r="D209" s="12">
        <v>300000</v>
      </c>
      <c r="E209" s="12">
        <v>358000</v>
      </c>
      <c r="F209" s="2">
        <v>358002</v>
      </c>
      <c r="G209" s="12" t="s">
        <v>144</v>
      </c>
      <c r="H209">
        <v>27200</v>
      </c>
      <c r="I209">
        <v>16044.36</v>
      </c>
      <c r="J209">
        <v>7642.36</v>
      </c>
      <c r="K209">
        <v>7642.36</v>
      </c>
      <c r="L209">
        <v>7642.36</v>
      </c>
      <c r="M209">
        <v>7642.36</v>
      </c>
      <c r="N209" s="12" t="s">
        <v>67</v>
      </c>
      <c r="O209" s="5" t="s">
        <v>162</v>
      </c>
      <c r="P209" s="6" t="s">
        <v>54</v>
      </c>
      <c r="Q209" s="4">
        <v>44834</v>
      </c>
      <c r="R209" s="4">
        <v>44834</v>
      </c>
    </row>
    <row r="210" spans="1:18" x14ac:dyDescent="0.25">
      <c r="A210" s="2">
        <v>2022</v>
      </c>
      <c r="B210" s="4">
        <v>44743</v>
      </c>
      <c r="C210" s="4">
        <v>44834</v>
      </c>
      <c r="D210" s="12">
        <v>300000</v>
      </c>
      <c r="E210" s="12">
        <v>361000</v>
      </c>
      <c r="F210" s="2">
        <v>361002</v>
      </c>
      <c r="G210" s="12" t="s">
        <v>117</v>
      </c>
      <c r="H210">
        <v>17850</v>
      </c>
      <c r="I210">
        <v>6163.17</v>
      </c>
      <c r="J210">
        <v>0</v>
      </c>
      <c r="K210">
        <v>0</v>
      </c>
      <c r="L210">
        <v>0</v>
      </c>
      <c r="M210">
        <v>0</v>
      </c>
      <c r="N210" s="12" t="s">
        <v>67</v>
      </c>
      <c r="O210" s="5" t="s">
        <v>162</v>
      </c>
      <c r="P210" s="6" t="s">
        <v>54</v>
      </c>
      <c r="Q210" s="4">
        <v>44834</v>
      </c>
      <c r="R210" s="4">
        <v>44834</v>
      </c>
    </row>
    <row r="211" spans="1:18" x14ac:dyDescent="0.25">
      <c r="A211" s="2">
        <v>2022</v>
      </c>
      <c r="B211" s="4">
        <v>44743</v>
      </c>
      <c r="C211" s="4">
        <v>44834</v>
      </c>
      <c r="D211" s="12">
        <v>300000</v>
      </c>
      <c r="E211" s="12">
        <v>336000</v>
      </c>
      <c r="F211" s="2">
        <v>336002</v>
      </c>
      <c r="G211" s="12" t="s">
        <v>178</v>
      </c>
      <c r="H211">
        <v>11050</v>
      </c>
      <c r="I211">
        <v>11050</v>
      </c>
      <c r="J211">
        <v>0</v>
      </c>
      <c r="K211">
        <v>0</v>
      </c>
      <c r="L211">
        <v>0</v>
      </c>
      <c r="M211">
        <v>0</v>
      </c>
      <c r="N211" s="12" t="s">
        <v>67</v>
      </c>
      <c r="O211" s="5" t="s">
        <v>162</v>
      </c>
      <c r="P211" s="6" t="s">
        <v>54</v>
      </c>
      <c r="Q211" s="4">
        <v>44834</v>
      </c>
      <c r="R211" s="4">
        <v>44834</v>
      </c>
    </row>
    <row r="212" spans="1:18" x14ac:dyDescent="0.25">
      <c r="A212" s="2">
        <v>2022</v>
      </c>
      <c r="B212" s="4">
        <v>44743</v>
      </c>
      <c r="C212" s="4">
        <v>44834</v>
      </c>
      <c r="D212" s="12">
        <v>300000</v>
      </c>
      <c r="E212" s="12">
        <v>364000</v>
      </c>
      <c r="F212" s="2">
        <v>364001</v>
      </c>
      <c r="G212" s="12" t="s">
        <v>97</v>
      </c>
      <c r="H212">
        <v>850</v>
      </c>
      <c r="I212">
        <v>340</v>
      </c>
      <c r="J212">
        <v>0</v>
      </c>
      <c r="K212">
        <v>0</v>
      </c>
      <c r="L212">
        <v>0</v>
      </c>
      <c r="M212">
        <v>0</v>
      </c>
      <c r="N212" s="12" t="s">
        <v>67</v>
      </c>
      <c r="O212" s="5" t="s">
        <v>162</v>
      </c>
      <c r="P212" s="6" t="s">
        <v>54</v>
      </c>
      <c r="Q212" s="4">
        <v>44834</v>
      </c>
      <c r="R212" s="4">
        <v>44834</v>
      </c>
    </row>
    <row r="213" spans="1:18" x14ac:dyDescent="0.25">
      <c r="A213" s="2">
        <v>2022</v>
      </c>
      <c r="B213" s="4">
        <v>44743</v>
      </c>
      <c r="C213" s="4">
        <v>44834</v>
      </c>
      <c r="D213" s="12">
        <v>300000</v>
      </c>
      <c r="E213" s="12">
        <v>371000</v>
      </c>
      <c r="F213" s="2">
        <v>371001</v>
      </c>
      <c r="G213" s="12" t="s">
        <v>98</v>
      </c>
      <c r="H213">
        <v>10200</v>
      </c>
      <c r="I213">
        <v>55479.87</v>
      </c>
      <c r="J213">
        <v>55398.01</v>
      </c>
      <c r="K213">
        <v>55398.01</v>
      </c>
      <c r="L213">
        <v>55398.01</v>
      </c>
      <c r="M213">
        <v>55398.01</v>
      </c>
      <c r="N213" s="12" t="s">
        <v>67</v>
      </c>
      <c r="O213" s="5" t="s">
        <v>162</v>
      </c>
      <c r="P213" s="6" t="s">
        <v>54</v>
      </c>
      <c r="Q213" s="4">
        <v>44834</v>
      </c>
      <c r="R213" s="4">
        <v>44834</v>
      </c>
    </row>
    <row r="214" spans="1:18" x14ac:dyDescent="0.25">
      <c r="A214" s="2">
        <v>2022</v>
      </c>
      <c r="B214" s="4">
        <v>44743</v>
      </c>
      <c r="C214" s="4">
        <v>44834</v>
      </c>
      <c r="D214" s="12">
        <v>300000</v>
      </c>
      <c r="E214" s="12">
        <v>372000</v>
      </c>
      <c r="F214" s="2">
        <v>372001</v>
      </c>
      <c r="G214" s="12" t="s">
        <v>99</v>
      </c>
      <c r="H214">
        <v>3570</v>
      </c>
      <c r="I214">
        <v>1174</v>
      </c>
      <c r="J214">
        <v>154</v>
      </c>
      <c r="K214">
        <v>154</v>
      </c>
      <c r="L214">
        <v>154</v>
      </c>
      <c r="M214">
        <v>154</v>
      </c>
      <c r="N214" s="12" t="s">
        <v>67</v>
      </c>
      <c r="O214" s="5" t="s">
        <v>162</v>
      </c>
      <c r="P214" s="6" t="s">
        <v>54</v>
      </c>
      <c r="Q214" s="4">
        <v>44834</v>
      </c>
      <c r="R214" s="4">
        <v>44834</v>
      </c>
    </row>
    <row r="215" spans="1:18" x14ac:dyDescent="0.25">
      <c r="A215" s="2">
        <v>2022</v>
      </c>
      <c r="B215" s="4">
        <v>44743</v>
      </c>
      <c r="C215" s="4">
        <v>44834</v>
      </c>
      <c r="D215" s="12">
        <v>300000</v>
      </c>
      <c r="E215" s="12">
        <v>375000</v>
      </c>
      <c r="F215" s="2">
        <v>375001</v>
      </c>
      <c r="G215" s="12" t="s">
        <v>100</v>
      </c>
      <c r="H215">
        <v>18275</v>
      </c>
      <c r="I215">
        <v>72115.100000000006</v>
      </c>
      <c r="J215">
        <v>70084.100000000006</v>
      </c>
      <c r="K215">
        <v>70084.100000000006</v>
      </c>
      <c r="L215">
        <v>70084.100000000006</v>
      </c>
      <c r="M215">
        <v>70084.100000000006</v>
      </c>
      <c r="N215" s="12" t="s">
        <v>67</v>
      </c>
      <c r="O215" s="5" t="s">
        <v>162</v>
      </c>
      <c r="P215" s="6" t="s">
        <v>54</v>
      </c>
      <c r="Q215" s="4">
        <v>44834</v>
      </c>
      <c r="R215" s="4">
        <v>44834</v>
      </c>
    </row>
    <row r="216" spans="1:18" x14ac:dyDescent="0.25">
      <c r="A216" s="2">
        <v>2022</v>
      </c>
      <c r="B216" s="4">
        <v>44743</v>
      </c>
      <c r="C216" s="4">
        <v>44834</v>
      </c>
      <c r="D216" s="12">
        <v>300000</v>
      </c>
      <c r="E216" s="12">
        <v>382000</v>
      </c>
      <c r="F216" s="2">
        <v>382002</v>
      </c>
      <c r="G216" s="12" t="s">
        <v>101</v>
      </c>
      <c r="H216">
        <v>18914</v>
      </c>
      <c r="I216">
        <v>3930.8799999999992</v>
      </c>
      <c r="J216">
        <v>420.42</v>
      </c>
      <c r="K216">
        <v>420.42</v>
      </c>
      <c r="L216">
        <v>420.42</v>
      </c>
      <c r="M216">
        <v>420.42</v>
      </c>
      <c r="N216" s="12" t="s">
        <v>67</v>
      </c>
      <c r="O216" s="5" t="s">
        <v>162</v>
      </c>
      <c r="P216" s="6" t="s">
        <v>54</v>
      </c>
      <c r="Q216" s="4">
        <v>44834</v>
      </c>
      <c r="R216" s="4">
        <v>44834</v>
      </c>
    </row>
    <row r="217" spans="1:18" x14ac:dyDescent="0.25">
      <c r="A217" s="2">
        <v>2022</v>
      </c>
      <c r="B217" s="4">
        <v>44743</v>
      </c>
      <c r="C217" s="4">
        <v>44834</v>
      </c>
      <c r="D217" s="12">
        <v>300000</v>
      </c>
      <c r="E217" s="12">
        <v>382000</v>
      </c>
      <c r="F217" s="2">
        <v>382003</v>
      </c>
      <c r="G217" s="12" t="s">
        <v>177</v>
      </c>
      <c r="H217">
        <v>0</v>
      </c>
      <c r="I217">
        <v>151.5</v>
      </c>
      <c r="J217">
        <v>0</v>
      </c>
      <c r="K217">
        <v>0</v>
      </c>
      <c r="L217">
        <v>0</v>
      </c>
      <c r="M217">
        <v>0</v>
      </c>
      <c r="N217" s="12" t="s">
        <v>67</v>
      </c>
      <c r="O217" s="5" t="s">
        <v>162</v>
      </c>
      <c r="P217" s="6" t="s">
        <v>54</v>
      </c>
      <c r="Q217" s="4">
        <v>44834</v>
      </c>
      <c r="R217" s="4">
        <v>44834</v>
      </c>
    </row>
    <row r="218" spans="1:18" x14ac:dyDescent="0.25">
      <c r="A218" s="2">
        <v>2022</v>
      </c>
      <c r="B218" s="4">
        <v>44743</v>
      </c>
      <c r="C218" s="4">
        <v>44834</v>
      </c>
      <c r="D218" s="12">
        <v>300000</v>
      </c>
      <c r="E218" s="12">
        <v>383000</v>
      </c>
      <c r="F218" s="2">
        <v>383001</v>
      </c>
      <c r="G218" s="12" t="s">
        <v>103</v>
      </c>
      <c r="H218">
        <v>25500</v>
      </c>
      <c r="I218">
        <v>680</v>
      </c>
      <c r="J218">
        <v>0</v>
      </c>
      <c r="K218">
        <v>0</v>
      </c>
      <c r="L218">
        <v>0</v>
      </c>
      <c r="M218">
        <v>0</v>
      </c>
      <c r="N218" s="12" t="s">
        <v>67</v>
      </c>
      <c r="O218" s="5" t="s">
        <v>162</v>
      </c>
      <c r="P218" s="6" t="s">
        <v>54</v>
      </c>
      <c r="Q218" s="4">
        <v>44834</v>
      </c>
      <c r="R218" s="4">
        <v>44834</v>
      </c>
    </row>
    <row r="219" spans="1:18" x14ac:dyDescent="0.25">
      <c r="A219" s="2">
        <v>2022</v>
      </c>
      <c r="B219" s="4">
        <v>44743</v>
      </c>
      <c r="C219" s="4">
        <v>44834</v>
      </c>
      <c r="D219" s="12">
        <v>300000</v>
      </c>
      <c r="E219" s="12">
        <v>392000</v>
      </c>
      <c r="F219" s="2">
        <v>392001</v>
      </c>
      <c r="G219" s="12" t="s">
        <v>104</v>
      </c>
      <c r="H219">
        <v>1700</v>
      </c>
      <c r="I219">
        <v>3133.25</v>
      </c>
      <c r="J219">
        <v>2648.89</v>
      </c>
      <c r="K219">
        <v>2648.89</v>
      </c>
      <c r="L219">
        <v>2648.89</v>
      </c>
      <c r="M219">
        <v>2648.89</v>
      </c>
      <c r="N219" s="12" t="s">
        <v>67</v>
      </c>
      <c r="O219" s="5" t="s">
        <v>162</v>
      </c>
      <c r="P219" s="6" t="s">
        <v>54</v>
      </c>
      <c r="Q219" s="4">
        <v>44834</v>
      </c>
      <c r="R219" s="4">
        <v>44834</v>
      </c>
    </row>
    <row r="220" spans="1:18" x14ac:dyDescent="0.25">
      <c r="A220" s="2">
        <v>2022</v>
      </c>
      <c r="B220" s="4">
        <v>44743</v>
      </c>
      <c r="C220" s="4">
        <v>44834</v>
      </c>
      <c r="D220" s="12">
        <v>300000</v>
      </c>
      <c r="E220" s="12">
        <v>399000</v>
      </c>
      <c r="F220" s="2">
        <v>399001</v>
      </c>
      <c r="G220" s="12" t="s">
        <v>105</v>
      </c>
      <c r="H220">
        <v>4675</v>
      </c>
      <c r="I220">
        <v>510</v>
      </c>
      <c r="J220">
        <v>0</v>
      </c>
      <c r="K220">
        <v>0</v>
      </c>
      <c r="L220">
        <v>0</v>
      </c>
      <c r="M220">
        <v>0</v>
      </c>
      <c r="N220" s="12" t="s">
        <v>67</v>
      </c>
      <c r="O220" s="5" t="s">
        <v>162</v>
      </c>
      <c r="P220" s="6" t="s">
        <v>54</v>
      </c>
      <c r="Q220" s="4">
        <v>44834</v>
      </c>
      <c r="R220" s="4">
        <v>44834</v>
      </c>
    </row>
    <row r="221" spans="1:18" x14ac:dyDescent="0.25">
      <c r="A221" s="2">
        <v>2022</v>
      </c>
      <c r="B221" s="4">
        <v>44835</v>
      </c>
      <c r="C221" s="4">
        <v>44926</v>
      </c>
      <c r="D221" s="2">
        <v>100000</v>
      </c>
      <c r="E221" s="2">
        <v>110000</v>
      </c>
      <c r="F221" s="2">
        <v>113001</v>
      </c>
      <c r="G221" s="13" t="s">
        <v>146</v>
      </c>
      <c r="H221" s="13">
        <v>1283675</v>
      </c>
      <c r="I221">
        <v>1477205.45</v>
      </c>
      <c r="J221" s="14">
        <v>339648.63</v>
      </c>
      <c r="K221">
        <v>339648.63</v>
      </c>
      <c r="L221">
        <v>339648.63</v>
      </c>
      <c r="M221" s="15">
        <v>322830.42</v>
      </c>
      <c r="N221" s="3" t="s">
        <v>179</v>
      </c>
      <c r="O221" s="5" t="s">
        <v>183</v>
      </c>
      <c r="P221" s="6" t="s">
        <v>54</v>
      </c>
      <c r="Q221" s="4">
        <v>44926</v>
      </c>
      <c r="R221" s="4">
        <v>44926</v>
      </c>
    </row>
    <row r="222" spans="1:18" x14ac:dyDescent="0.25">
      <c r="A222" s="2">
        <v>2022</v>
      </c>
      <c r="B222" s="4">
        <v>44835</v>
      </c>
      <c r="C222" s="4">
        <v>44926</v>
      </c>
      <c r="D222" s="2">
        <v>100000</v>
      </c>
      <c r="E222" s="2">
        <v>110000</v>
      </c>
      <c r="F222" s="2">
        <v>113002</v>
      </c>
      <c r="G222" s="13" t="s">
        <v>147</v>
      </c>
      <c r="H222" s="13">
        <v>3536796</v>
      </c>
      <c r="I222">
        <v>4016647.74</v>
      </c>
      <c r="J222" s="14">
        <v>988514.37</v>
      </c>
      <c r="K222">
        <v>988514.37</v>
      </c>
      <c r="L222">
        <v>988514.37</v>
      </c>
      <c r="M222" s="15">
        <v>978429</v>
      </c>
      <c r="N222" s="3" t="s">
        <v>179</v>
      </c>
      <c r="O222" s="5" t="s">
        <v>183</v>
      </c>
      <c r="P222" s="6" t="s">
        <v>54</v>
      </c>
      <c r="Q222" s="4">
        <v>44926</v>
      </c>
      <c r="R222" s="4">
        <v>44926</v>
      </c>
    </row>
    <row r="223" spans="1:18" x14ac:dyDescent="0.25">
      <c r="A223" s="2">
        <v>2022</v>
      </c>
      <c r="B223" s="4">
        <v>44835</v>
      </c>
      <c r="C223" s="4">
        <v>44926</v>
      </c>
      <c r="D223" s="2">
        <v>100000</v>
      </c>
      <c r="E223" s="2">
        <v>110000</v>
      </c>
      <c r="F223" s="2">
        <v>113004</v>
      </c>
      <c r="G223" s="13" t="s">
        <v>56</v>
      </c>
      <c r="H223" s="13">
        <v>1234552</v>
      </c>
      <c r="I223">
        <v>1369188.19</v>
      </c>
      <c r="J223" s="14">
        <v>322830.42</v>
      </c>
      <c r="K223">
        <v>322830.42</v>
      </c>
      <c r="L223">
        <v>322830.42</v>
      </c>
      <c r="M223" s="15">
        <v>322830.42</v>
      </c>
      <c r="N223" s="3" t="s">
        <v>179</v>
      </c>
      <c r="O223" s="5" t="s">
        <v>183</v>
      </c>
      <c r="P223" s="6" t="s">
        <v>54</v>
      </c>
      <c r="Q223" s="4">
        <v>44926</v>
      </c>
      <c r="R223" s="4">
        <v>44926</v>
      </c>
    </row>
    <row r="224" spans="1:18" x14ac:dyDescent="0.25">
      <c r="A224" s="2">
        <v>2022</v>
      </c>
      <c r="B224" s="4">
        <v>44835</v>
      </c>
      <c r="C224" s="4">
        <v>44926</v>
      </c>
      <c r="D224" s="2">
        <v>100000</v>
      </c>
      <c r="E224" s="2">
        <v>120000</v>
      </c>
      <c r="F224" s="2">
        <v>121001</v>
      </c>
      <c r="G224" s="13" t="s">
        <v>148</v>
      </c>
      <c r="H224" s="13">
        <v>1434467</v>
      </c>
      <c r="I224">
        <v>2781035.9699999997</v>
      </c>
      <c r="J224" s="14">
        <v>784553.93</v>
      </c>
      <c r="K224">
        <v>784553.93</v>
      </c>
      <c r="L224">
        <v>791487.82</v>
      </c>
      <c r="M224" s="15">
        <v>784553.93</v>
      </c>
      <c r="N224" s="3" t="s">
        <v>179</v>
      </c>
      <c r="O224" s="5" t="s">
        <v>183</v>
      </c>
      <c r="P224" s="6" t="s">
        <v>54</v>
      </c>
      <c r="Q224" s="4">
        <v>44926</v>
      </c>
      <c r="R224" s="4">
        <v>44926</v>
      </c>
    </row>
    <row r="225" spans="1:18" x14ac:dyDescent="0.25">
      <c r="A225" s="2">
        <v>2022</v>
      </c>
      <c r="B225" s="4">
        <v>44835</v>
      </c>
      <c r="C225" s="4">
        <v>44926</v>
      </c>
      <c r="D225" s="2">
        <v>100000</v>
      </c>
      <c r="E225" s="2">
        <v>130000</v>
      </c>
      <c r="F225" s="2">
        <v>131001</v>
      </c>
      <c r="G225" s="13" t="s">
        <v>149</v>
      </c>
      <c r="H225" s="13">
        <v>464412</v>
      </c>
      <c r="I225">
        <v>442584.53</v>
      </c>
      <c r="J225" s="14">
        <v>105324.72</v>
      </c>
      <c r="K225">
        <v>105324.72</v>
      </c>
      <c r="L225">
        <v>105324.72</v>
      </c>
      <c r="M225" s="15">
        <v>105324.72</v>
      </c>
      <c r="N225" s="3" t="s">
        <v>179</v>
      </c>
      <c r="O225" s="5" t="s">
        <v>183</v>
      </c>
      <c r="P225" s="6" t="s">
        <v>54</v>
      </c>
      <c r="Q225" s="4">
        <v>44926</v>
      </c>
      <c r="R225" s="4">
        <v>44926</v>
      </c>
    </row>
    <row r="226" spans="1:18" x14ac:dyDescent="0.25">
      <c r="A226" s="2">
        <v>2022</v>
      </c>
      <c r="B226" s="4">
        <v>44835</v>
      </c>
      <c r="C226" s="4">
        <v>44926</v>
      </c>
      <c r="D226" s="2">
        <v>100000</v>
      </c>
      <c r="E226" s="2">
        <v>130000</v>
      </c>
      <c r="F226" s="2">
        <v>132001</v>
      </c>
      <c r="G226" s="13" t="s">
        <v>150</v>
      </c>
      <c r="H226" s="13">
        <v>395104</v>
      </c>
      <c r="I226">
        <v>515527.07</v>
      </c>
      <c r="J226" s="14">
        <v>202779.37</v>
      </c>
      <c r="K226">
        <v>202779.37</v>
      </c>
      <c r="L226">
        <v>202779.37</v>
      </c>
      <c r="M226" s="15">
        <v>201291.93</v>
      </c>
      <c r="N226" s="3" t="s">
        <v>179</v>
      </c>
      <c r="O226" s="5" t="s">
        <v>183</v>
      </c>
      <c r="P226" s="6" t="s">
        <v>54</v>
      </c>
      <c r="Q226" s="4">
        <v>44926</v>
      </c>
      <c r="R226" s="4">
        <v>44926</v>
      </c>
    </row>
    <row r="227" spans="1:18" x14ac:dyDescent="0.25">
      <c r="A227" s="2">
        <v>2022</v>
      </c>
      <c r="B227" s="4">
        <v>44835</v>
      </c>
      <c r="C227" s="4">
        <v>44926</v>
      </c>
      <c r="D227" s="2">
        <v>100000</v>
      </c>
      <c r="E227" s="2">
        <v>130000</v>
      </c>
      <c r="F227" s="2">
        <v>131001</v>
      </c>
      <c r="G227" s="13" t="s">
        <v>151</v>
      </c>
      <c r="H227" s="13">
        <v>1456487</v>
      </c>
      <c r="I227">
        <v>2023896.46</v>
      </c>
      <c r="J227" s="14">
        <v>1677069.94</v>
      </c>
      <c r="K227">
        <v>1677069.94</v>
      </c>
      <c r="L227">
        <v>1272116.43</v>
      </c>
      <c r="M227" s="15">
        <v>1214860.8</v>
      </c>
      <c r="N227" s="3" t="s">
        <v>179</v>
      </c>
      <c r="O227" s="5" t="s">
        <v>183</v>
      </c>
      <c r="P227" s="6" t="s">
        <v>54</v>
      </c>
      <c r="Q227" s="4">
        <v>44926</v>
      </c>
      <c r="R227" s="4">
        <v>44926</v>
      </c>
    </row>
    <row r="228" spans="1:18" x14ac:dyDescent="0.25">
      <c r="A228" s="2">
        <v>2022</v>
      </c>
      <c r="B228" s="4">
        <v>44835</v>
      </c>
      <c r="C228" s="4">
        <v>44926</v>
      </c>
      <c r="D228" s="2">
        <v>100000</v>
      </c>
      <c r="E228" s="2">
        <v>130000</v>
      </c>
      <c r="F228" s="2">
        <v>132001</v>
      </c>
      <c r="G228" s="13" t="s">
        <v>152</v>
      </c>
      <c r="H228" s="13">
        <v>100968</v>
      </c>
      <c r="I228">
        <v>0</v>
      </c>
      <c r="J228" s="14">
        <v>0</v>
      </c>
      <c r="K228">
        <v>0</v>
      </c>
      <c r="L228">
        <v>0</v>
      </c>
      <c r="M228" s="15">
        <v>0</v>
      </c>
      <c r="N228" s="3" t="s">
        <v>179</v>
      </c>
      <c r="O228" s="5" t="s">
        <v>183</v>
      </c>
      <c r="P228" s="6" t="s">
        <v>54</v>
      </c>
      <c r="Q228" s="4">
        <v>44926</v>
      </c>
      <c r="R228" s="4">
        <v>44926</v>
      </c>
    </row>
    <row r="229" spans="1:18" x14ac:dyDescent="0.25">
      <c r="A229" s="2">
        <v>2022</v>
      </c>
      <c r="B229" s="4">
        <v>44835</v>
      </c>
      <c r="C229" s="4">
        <v>44926</v>
      </c>
      <c r="D229" s="2">
        <v>100000</v>
      </c>
      <c r="E229" s="2">
        <v>130000</v>
      </c>
      <c r="F229" s="2">
        <v>132002</v>
      </c>
      <c r="G229" s="13" t="s">
        <v>153</v>
      </c>
      <c r="H229" s="13">
        <v>133416</v>
      </c>
      <c r="I229">
        <v>91303.5</v>
      </c>
      <c r="J229" s="14">
        <v>0</v>
      </c>
      <c r="K229">
        <v>0</v>
      </c>
      <c r="L229">
        <v>0</v>
      </c>
      <c r="M229" s="15">
        <v>0</v>
      </c>
      <c r="N229" s="3" t="s">
        <v>179</v>
      </c>
      <c r="O229" s="5" t="s">
        <v>183</v>
      </c>
      <c r="P229" s="6" t="s">
        <v>54</v>
      </c>
      <c r="Q229" s="4">
        <v>44926</v>
      </c>
      <c r="R229" s="4">
        <v>44926</v>
      </c>
    </row>
    <row r="230" spans="1:18" x14ac:dyDescent="0.25">
      <c r="A230" s="2">
        <v>2022</v>
      </c>
      <c r="B230" s="4">
        <v>44835</v>
      </c>
      <c r="C230" s="4">
        <v>44926</v>
      </c>
      <c r="D230" s="2">
        <v>100000</v>
      </c>
      <c r="E230" s="2">
        <v>130000</v>
      </c>
      <c r="F230" s="2">
        <v>134001</v>
      </c>
      <c r="G230" s="13" t="s">
        <v>154</v>
      </c>
      <c r="H230" s="13">
        <v>937246</v>
      </c>
      <c r="I230">
        <v>1046112.52</v>
      </c>
      <c r="J230" s="14">
        <v>252673.44</v>
      </c>
      <c r="K230">
        <v>252673.44</v>
      </c>
      <c r="L230">
        <v>252673.44</v>
      </c>
      <c r="M230" s="15">
        <v>252673.44</v>
      </c>
      <c r="N230" s="3" t="s">
        <v>179</v>
      </c>
      <c r="O230" s="5" t="s">
        <v>183</v>
      </c>
      <c r="P230" s="6" t="s">
        <v>54</v>
      </c>
      <c r="Q230" s="4">
        <v>44926</v>
      </c>
      <c r="R230" s="4">
        <v>44926</v>
      </c>
    </row>
    <row r="231" spans="1:18" x14ac:dyDescent="0.25">
      <c r="A231" s="2">
        <v>2022</v>
      </c>
      <c r="B231" s="4">
        <v>44835</v>
      </c>
      <c r="C231" s="4">
        <v>44926</v>
      </c>
      <c r="D231" s="2">
        <v>100000</v>
      </c>
      <c r="E231" s="2">
        <v>130000</v>
      </c>
      <c r="F231" s="2">
        <v>134002</v>
      </c>
      <c r="G231" s="13" t="s">
        <v>155</v>
      </c>
      <c r="H231" s="13">
        <v>309428</v>
      </c>
      <c r="I231">
        <v>331848.46999999997</v>
      </c>
      <c r="J231" s="14">
        <v>81740.399999999994</v>
      </c>
      <c r="K231">
        <v>81740.399999999994</v>
      </c>
      <c r="L231">
        <v>81740.399999999994</v>
      </c>
      <c r="M231" s="15">
        <v>81740.399999999994</v>
      </c>
      <c r="N231" s="3" t="s">
        <v>179</v>
      </c>
      <c r="O231" s="5" t="s">
        <v>183</v>
      </c>
      <c r="P231" s="6" t="s">
        <v>54</v>
      </c>
      <c r="Q231" s="4">
        <v>44926</v>
      </c>
      <c r="R231" s="4">
        <v>44926</v>
      </c>
    </row>
    <row r="232" spans="1:18" x14ac:dyDescent="0.25">
      <c r="A232" s="2">
        <v>2022</v>
      </c>
      <c r="B232" s="4">
        <v>44835</v>
      </c>
      <c r="C232" s="4">
        <v>44926</v>
      </c>
      <c r="D232" s="2">
        <v>100000</v>
      </c>
      <c r="E232" s="2">
        <v>140000</v>
      </c>
      <c r="F232" s="2">
        <v>141001</v>
      </c>
      <c r="G232" s="13" t="s">
        <v>156</v>
      </c>
      <c r="H232" s="13">
        <v>132000</v>
      </c>
      <c r="I232">
        <v>130592.94</v>
      </c>
      <c r="J232" s="14">
        <v>30444.400000000001</v>
      </c>
      <c r="K232">
        <v>30444.400000000001</v>
      </c>
      <c r="L232">
        <v>30444.400000000001</v>
      </c>
      <c r="M232" s="15">
        <v>30444.400000000001</v>
      </c>
      <c r="N232" s="3" t="s">
        <v>179</v>
      </c>
      <c r="O232" s="5" t="s">
        <v>183</v>
      </c>
      <c r="P232" s="6" t="s">
        <v>54</v>
      </c>
      <c r="Q232" s="4">
        <v>44926</v>
      </c>
      <c r="R232" s="4">
        <v>44926</v>
      </c>
    </row>
    <row r="233" spans="1:18" x14ac:dyDescent="0.25">
      <c r="A233" s="2">
        <v>2022</v>
      </c>
      <c r="B233" s="4">
        <v>44835</v>
      </c>
      <c r="C233" s="4">
        <v>44926</v>
      </c>
      <c r="D233" s="2">
        <v>100000</v>
      </c>
      <c r="E233" s="2">
        <v>140000</v>
      </c>
      <c r="F233" s="2">
        <v>142001</v>
      </c>
      <c r="G233" s="13" t="s">
        <v>157</v>
      </c>
      <c r="H233" s="13">
        <v>56004</v>
      </c>
      <c r="I233">
        <v>84215.34</v>
      </c>
      <c r="J233" s="14">
        <v>20642.400000000001</v>
      </c>
      <c r="K233">
        <v>20642.400000000001</v>
      </c>
      <c r="L233">
        <v>13761.6</v>
      </c>
      <c r="M233" s="15">
        <v>27523.200000000001</v>
      </c>
      <c r="N233" s="3" t="s">
        <v>179</v>
      </c>
      <c r="O233" s="5" t="s">
        <v>183</v>
      </c>
      <c r="P233" s="6" t="s">
        <v>54</v>
      </c>
      <c r="Q233" s="4">
        <v>44926</v>
      </c>
      <c r="R233" s="4">
        <v>44926</v>
      </c>
    </row>
    <row r="234" spans="1:18" x14ac:dyDescent="0.25">
      <c r="A234" s="2">
        <v>2022</v>
      </c>
      <c r="B234" s="4">
        <v>44835</v>
      </c>
      <c r="C234" s="4">
        <v>44926</v>
      </c>
      <c r="D234" s="2">
        <v>100000</v>
      </c>
      <c r="E234" s="2">
        <v>140000</v>
      </c>
      <c r="F234" s="2">
        <v>143001</v>
      </c>
      <c r="G234" s="13" t="s">
        <v>158</v>
      </c>
      <c r="H234" s="13">
        <v>0</v>
      </c>
      <c r="I234">
        <v>124196</v>
      </c>
      <c r="J234" s="14">
        <v>0</v>
      </c>
      <c r="K234">
        <v>0</v>
      </c>
      <c r="L234">
        <v>0</v>
      </c>
      <c r="M234" s="15">
        <v>0</v>
      </c>
      <c r="N234" s="3" t="s">
        <v>179</v>
      </c>
      <c r="O234" s="5" t="s">
        <v>183</v>
      </c>
      <c r="P234" s="6" t="s">
        <v>54</v>
      </c>
      <c r="Q234" s="4">
        <v>44926</v>
      </c>
      <c r="R234" s="4">
        <v>44926</v>
      </c>
    </row>
    <row r="235" spans="1:18" x14ac:dyDescent="0.25">
      <c r="A235" s="2">
        <v>2022</v>
      </c>
      <c r="B235" s="4">
        <v>44835</v>
      </c>
      <c r="C235" s="4">
        <v>44926</v>
      </c>
      <c r="D235" s="2">
        <v>100000</v>
      </c>
      <c r="E235" s="2">
        <v>140000</v>
      </c>
      <c r="F235" s="2">
        <v>144001</v>
      </c>
      <c r="G235" s="13" t="s">
        <v>159</v>
      </c>
      <c r="H235" s="13">
        <v>11095294</v>
      </c>
      <c r="I235">
        <v>13732599.870000001</v>
      </c>
      <c r="J235" s="14">
        <v>3840147.76</v>
      </c>
      <c r="K235">
        <v>3840147.76</v>
      </c>
      <c r="L235">
        <v>3840147.76</v>
      </c>
      <c r="M235" s="15">
        <v>3840147.76</v>
      </c>
      <c r="N235" s="3" t="s">
        <v>179</v>
      </c>
      <c r="O235" s="5" t="s">
        <v>183</v>
      </c>
      <c r="P235" s="6" t="s">
        <v>54</v>
      </c>
      <c r="Q235" s="4">
        <v>44926</v>
      </c>
      <c r="R235" s="4">
        <v>44926</v>
      </c>
    </row>
    <row r="236" spans="1:18" x14ac:dyDescent="0.25">
      <c r="A236" s="2">
        <v>2022</v>
      </c>
      <c r="B236" s="4">
        <v>44835</v>
      </c>
      <c r="C236" s="4">
        <v>44926</v>
      </c>
      <c r="D236" s="2">
        <v>100000</v>
      </c>
      <c r="E236" s="2">
        <v>154000</v>
      </c>
      <c r="F236" s="2">
        <v>154001</v>
      </c>
      <c r="G236" s="13" t="s">
        <v>160</v>
      </c>
      <c r="H236" s="13">
        <v>0</v>
      </c>
      <c r="I236">
        <v>3500</v>
      </c>
      <c r="J236" s="14">
        <v>1500</v>
      </c>
      <c r="K236">
        <v>1500</v>
      </c>
      <c r="L236">
        <v>1500</v>
      </c>
      <c r="M236" s="15">
        <v>1500</v>
      </c>
      <c r="N236" s="3" t="s">
        <v>179</v>
      </c>
      <c r="O236" s="5" t="s">
        <v>183</v>
      </c>
      <c r="P236" s="6" t="s">
        <v>54</v>
      </c>
      <c r="Q236" s="4">
        <v>44926</v>
      </c>
      <c r="R236" s="4">
        <v>44926</v>
      </c>
    </row>
    <row r="237" spans="1:18" x14ac:dyDescent="0.25">
      <c r="A237" s="2">
        <v>2022</v>
      </c>
      <c r="B237" s="4">
        <v>44835</v>
      </c>
      <c r="C237" s="4">
        <v>44926</v>
      </c>
      <c r="D237" s="2">
        <v>100000</v>
      </c>
      <c r="E237" s="2">
        <v>159000</v>
      </c>
      <c r="F237" s="2">
        <v>159003</v>
      </c>
      <c r="G237" s="13" t="s">
        <v>161</v>
      </c>
      <c r="H237" s="13">
        <v>0</v>
      </c>
      <c r="I237">
        <v>25874.09</v>
      </c>
      <c r="J237" s="14">
        <v>6358.35</v>
      </c>
      <c r="K237">
        <v>6358.35</v>
      </c>
      <c r="L237">
        <v>6316.25</v>
      </c>
      <c r="M237" s="15">
        <v>6316.25</v>
      </c>
      <c r="N237" s="3" t="s">
        <v>179</v>
      </c>
      <c r="O237" s="5" t="s">
        <v>183</v>
      </c>
      <c r="P237" s="6" t="s">
        <v>54</v>
      </c>
      <c r="Q237" s="4">
        <v>44926</v>
      </c>
      <c r="R237" s="4">
        <v>44926</v>
      </c>
    </row>
    <row r="238" spans="1:18" x14ac:dyDescent="0.25">
      <c r="A238" s="2">
        <v>2022</v>
      </c>
      <c r="B238" s="4">
        <v>44835</v>
      </c>
      <c r="C238" s="4">
        <v>44926</v>
      </c>
      <c r="D238" s="14">
        <v>200000</v>
      </c>
      <c r="E238" s="14">
        <v>211000</v>
      </c>
      <c r="F238" s="2">
        <v>211001</v>
      </c>
      <c r="G238" s="14" t="s">
        <v>69</v>
      </c>
      <c r="H238">
        <v>84500</v>
      </c>
      <c r="I238" s="14">
        <v>133096.44</v>
      </c>
      <c r="J238">
        <v>19576.2</v>
      </c>
      <c r="K238">
        <v>37520.31</v>
      </c>
      <c r="L238" s="15">
        <v>54890.01</v>
      </c>
      <c r="M238" s="14">
        <v>41649.279999999999</v>
      </c>
      <c r="N238" s="3" t="s">
        <v>67</v>
      </c>
      <c r="O238" s="5" t="s">
        <v>183</v>
      </c>
      <c r="P238" s="6" t="s">
        <v>54</v>
      </c>
      <c r="Q238" s="4">
        <v>44926</v>
      </c>
      <c r="R238" s="4">
        <v>44926</v>
      </c>
    </row>
    <row r="239" spans="1:18" x14ac:dyDescent="0.25">
      <c r="A239" s="2">
        <v>2022</v>
      </c>
      <c r="B239" s="4">
        <v>44835</v>
      </c>
      <c r="C239" s="4">
        <v>44926</v>
      </c>
      <c r="D239" s="14">
        <v>200000</v>
      </c>
      <c r="E239" s="14">
        <v>212000</v>
      </c>
      <c r="F239" s="2">
        <v>212001</v>
      </c>
      <c r="G239" s="14" t="s">
        <v>125</v>
      </c>
      <c r="H239">
        <v>29783</v>
      </c>
      <c r="I239" s="14">
        <v>3955.5999999999985</v>
      </c>
      <c r="J239">
        <v>0</v>
      </c>
      <c r="K239">
        <v>0</v>
      </c>
      <c r="L239" s="15">
        <v>0</v>
      </c>
      <c r="M239" s="14">
        <v>0</v>
      </c>
      <c r="N239" s="3" t="s">
        <v>67</v>
      </c>
      <c r="O239" s="5" t="s">
        <v>183</v>
      </c>
      <c r="P239" s="6" t="s">
        <v>54</v>
      </c>
      <c r="Q239" s="4">
        <v>44926</v>
      </c>
      <c r="R239" s="4">
        <v>44926</v>
      </c>
    </row>
    <row r="240" spans="1:18" x14ac:dyDescent="0.25">
      <c r="A240" s="2">
        <v>2022</v>
      </c>
      <c r="B240" s="4">
        <v>44835</v>
      </c>
      <c r="C240" s="4">
        <v>44926</v>
      </c>
      <c r="D240" s="14">
        <v>200000</v>
      </c>
      <c r="E240" s="14">
        <v>214000</v>
      </c>
      <c r="F240" s="2">
        <v>214001</v>
      </c>
      <c r="G240" s="14" t="s">
        <v>163</v>
      </c>
      <c r="H240">
        <v>29885</v>
      </c>
      <c r="I240" s="14">
        <v>27808</v>
      </c>
      <c r="J240">
        <v>6664.2</v>
      </c>
      <c r="K240">
        <v>6664.2</v>
      </c>
      <c r="L240" s="15">
        <v>1832.8</v>
      </c>
      <c r="M240" s="14">
        <v>1832.8</v>
      </c>
      <c r="N240" s="3" t="s">
        <v>67</v>
      </c>
      <c r="O240" s="5" t="s">
        <v>183</v>
      </c>
      <c r="P240" s="6" t="s">
        <v>54</v>
      </c>
      <c r="Q240" s="4">
        <v>44926</v>
      </c>
      <c r="R240" s="4">
        <v>44926</v>
      </c>
    </row>
    <row r="241" spans="1:18" x14ac:dyDescent="0.25">
      <c r="A241" s="2">
        <v>2022</v>
      </c>
      <c r="B241" s="4">
        <v>44835</v>
      </c>
      <c r="C241" s="4">
        <v>44926</v>
      </c>
      <c r="D241" s="14">
        <v>200000</v>
      </c>
      <c r="E241" s="14">
        <v>215000</v>
      </c>
      <c r="F241" s="2">
        <v>215001</v>
      </c>
      <c r="G241" s="14" t="s">
        <v>71</v>
      </c>
      <c r="H241">
        <v>58160</v>
      </c>
      <c r="I241" s="14">
        <v>0</v>
      </c>
      <c r="J241">
        <v>-50000</v>
      </c>
      <c r="K241">
        <v>0</v>
      </c>
      <c r="L241" s="15">
        <v>3364</v>
      </c>
      <c r="M241" s="14">
        <v>0</v>
      </c>
      <c r="N241" s="3" t="s">
        <v>67</v>
      </c>
      <c r="O241" s="5" t="s">
        <v>183</v>
      </c>
      <c r="P241" s="6" t="s">
        <v>54</v>
      </c>
      <c r="Q241" s="4">
        <v>44926</v>
      </c>
      <c r="R241" s="4">
        <v>44926</v>
      </c>
    </row>
    <row r="242" spans="1:18" x14ac:dyDescent="0.25">
      <c r="A242" s="2">
        <v>2022</v>
      </c>
      <c r="B242" s="4">
        <v>44835</v>
      </c>
      <c r="C242" s="4">
        <v>44926</v>
      </c>
      <c r="D242" s="14">
        <v>200000</v>
      </c>
      <c r="E242" s="14">
        <v>215000</v>
      </c>
      <c r="F242" s="2">
        <v>215003</v>
      </c>
      <c r="G242" s="14" t="s">
        <v>72</v>
      </c>
      <c r="H242">
        <v>9995</v>
      </c>
      <c r="I242" s="14">
        <v>11501.4</v>
      </c>
      <c r="J242">
        <v>11501.4</v>
      </c>
      <c r="K242">
        <v>11501.4</v>
      </c>
      <c r="L242" s="15">
        <v>0</v>
      </c>
      <c r="M242" s="14">
        <v>3364</v>
      </c>
      <c r="N242" s="3" t="s">
        <v>67</v>
      </c>
      <c r="O242" s="5" t="s">
        <v>183</v>
      </c>
      <c r="P242" s="6" t="s">
        <v>54</v>
      </c>
      <c r="Q242" s="4">
        <v>44926</v>
      </c>
      <c r="R242" s="4">
        <v>44926</v>
      </c>
    </row>
    <row r="243" spans="1:18" x14ac:dyDescent="0.25">
      <c r="A243" s="2">
        <v>2022</v>
      </c>
      <c r="B243" s="4">
        <v>44835</v>
      </c>
      <c r="C243" s="4">
        <v>44926</v>
      </c>
      <c r="D243" s="14">
        <v>200000</v>
      </c>
      <c r="E243" s="14">
        <v>216000</v>
      </c>
      <c r="F243" s="2">
        <v>216001</v>
      </c>
      <c r="G243" s="14" t="s">
        <v>73</v>
      </c>
      <c r="H243">
        <v>35500</v>
      </c>
      <c r="I243" s="14">
        <v>54118.119999999995</v>
      </c>
      <c r="J243">
        <v>9143.59</v>
      </c>
      <c r="K243">
        <v>21674.32</v>
      </c>
      <c r="L243" s="15">
        <v>28159.49</v>
      </c>
      <c r="M243" s="14">
        <v>15778.88</v>
      </c>
      <c r="N243" s="3" t="s">
        <v>67</v>
      </c>
      <c r="O243" s="5" t="s">
        <v>183</v>
      </c>
      <c r="P243" s="6" t="s">
        <v>54</v>
      </c>
      <c r="Q243" s="4">
        <v>44926</v>
      </c>
      <c r="R243" s="4">
        <v>44926</v>
      </c>
    </row>
    <row r="244" spans="1:18" x14ac:dyDescent="0.25">
      <c r="A244" s="2">
        <v>2022</v>
      </c>
      <c r="B244" s="4">
        <v>44835</v>
      </c>
      <c r="C244" s="4">
        <v>44926</v>
      </c>
      <c r="D244" s="14">
        <v>200000</v>
      </c>
      <c r="E244" s="14">
        <v>217000</v>
      </c>
      <c r="F244" s="2">
        <v>217001</v>
      </c>
      <c r="G244" s="14" t="s">
        <v>164</v>
      </c>
      <c r="H244">
        <v>0</v>
      </c>
      <c r="I244" s="14">
        <v>90.94</v>
      </c>
      <c r="J244">
        <v>0</v>
      </c>
      <c r="K244">
        <v>0</v>
      </c>
      <c r="L244" s="15">
        <v>0</v>
      </c>
      <c r="M244">
        <v>0</v>
      </c>
      <c r="N244" s="3" t="s">
        <v>67</v>
      </c>
      <c r="O244" s="5" t="s">
        <v>183</v>
      </c>
      <c r="P244" s="6" t="s">
        <v>54</v>
      </c>
      <c r="Q244" s="4">
        <v>44926</v>
      </c>
      <c r="R244" s="4">
        <v>44926</v>
      </c>
    </row>
    <row r="245" spans="1:18" x14ac:dyDescent="0.25">
      <c r="A245" s="2">
        <v>2022</v>
      </c>
      <c r="B245" s="4">
        <v>44835</v>
      </c>
      <c r="C245" s="4">
        <v>44926</v>
      </c>
      <c r="D245" s="14">
        <v>200000</v>
      </c>
      <c r="E245" s="14">
        <v>221000</v>
      </c>
      <c r="F245" s="2">
        <v>221001</v>
      </c>
      <c r="G245" s="14" t="s">
        <v>74</v>
      </c>
      <c r="H245">
        <v>45000</v>
      </c>
      <c r="I245" s="14">
        <v>62296.79</v>
      </c>
      <c r="J245">
        <v>28916.62</v>
      </c>
      <c r="K245">
        <v>28916.62</v>
      </c>
      <c r="L245" s="15">
        <v>28916.62</v>
      </c>
      <c r="M245" s="14">
        <v>28916.62</v>
      </c>
      <c r="N245" s="3" t="s">
        <v>67</v>
      </c>
      <c r="O245" s="5" t="s">
        <v>183</v>
      </c>
      <c r="P245" s="6" t="s">
        <v>54</v>
      </c>
      <c r="Q245" s="4">
        <v>44926</v>
      </c>
      <c r="R245" s="4">
        <v>44926</v>
      </c>
    </row>
    <row r="246" spans="1:18" x14ac:dyDescent="0.25">
      <c r="A246" s="2">
        <v>2022</v>
      </c>
      <c r="B246" s="4">
        <v>44835</v>
      </c>
      <c r="C246" s="4">
        <v>44926</v>
      </c>
      <c r="D246" s="14">
        <v>200000</v>
      </c>
      <c r="E246" s="2">
        <v>223000</v>
      </c>
      <c r="F246" s="2">
        <v>223001</v>
      </c>
      <c r="G246" s="14" t="s">
        <v>75</v>
      </c>
      <c r="H246">
        <v>3400</v>
      </c>
      <c r="I246" s="14">
        <v>0</v>
      </c>
      <c r="J246">
        <v>0</v>
      </c>
      <c r="K246">
        <v>0</v>
      </c>
      <c r="L246" s="15">
        <v>0</v>
      </c>
      <c r="M246">
        <v>0</v>
      </c>
      <c r="N246" s="3" t="s">
        <v>67</v>
      </c>
      <c r="O246" s="5" t="s">
        <v>183</v>
      </c>
      <c r="P246" s="6" t="s">
        <v>54</v>
      </c>
      <c r="Q246" s="4">
        <v>44926</v>
      </c>
      <c r="R246" s="4">
        <v>44926</v>
      </c>
    </row>
    <row r="247" spans="1:18" x14ac:dyDescent="0.25">
      <c r="A247" s="2">
        <v>2022</v>
      </c>
      <c r="B247" s="4">
        <v>44835</v>
      </c>
      <c r="C247" s="4">
        <v>44926</v>
      </c>
      <c r="D247" s="14">
        <v>200000</v>
      </c>
      <c r="E247" s="2">
        <v>244000</v>
      </c>
      <c r="F247" s="2">
        <v>244001</v>
      </c>
      <c r="G247" s="14" t="s">
        <v>165</v>
      </c>
      <c r="H247">
        <v>0</v>
      </c>
      <c r="I247" s="14">
        <v>1462.02</v>
      </c>
      <c r="J247">
        <v>0</v>
      </c>
      <c r="K247">
        <v>0</v>
      </c>
      <c r="L247" s="15">
        <v>0</v>
      </c>
      <c r="M247">
        <v>0</v>
      </c>
      <c r="N247" s="3" t="s">
        <v>67</v>
      </c>
      <c r="O247" s="5" t="s">
        <v>183</v>
      </c>
      <c r="P247" s="6" t="s">
        <v>54</v>
      </c>
      <c r="Q247" s="4">
        <v>44926</v>
      </c>
      <c r="R247" s="4">
        <v>44926</v>
      </c>
    </row>
    <row r="248" spans="1:18" x14ac:dyDescent="0.25">
      <c r="A248" s="2">
        <v>2022</v>
      </c>
      <c r="B248" s="4">
        <v>44835</v>
      </c>
      <c r="C248" s="4">
        <v>44926</v>
      </c>
      <c r="D248" s="14">
        <v>200000</v>
      </c>
      <c r="E248" s="2">
        <v>245000</v>
      </c>
      <c r="F248" s="2">
        <v>245001</v>
      </c>
      <c r="G248" s="14" t="s">
        <v>76</v>
      </c>
      <c r="H248">
        <v>1700</v>
      </c>
      <c r="I248" s="14">
        <v>0</v>
      </c>
      <c r="J248">
        <v>0</v>
      </c>
      <c r="K248">
        <v>0</v>
      </c>
      <c r="L248" s="15">
        <v>0</v>
      </c>
      <c r="M248">
        <v>0</v>
      </c>
      <c r="N248" s="3" t="s">
        <v>67</v>
      </c>
      <c r="O248" s="5" t="s">
        <v>183</v>
      </c>
      <c r="P248" s="6" t="s">
        <v>54</v>
      </c>
      <c r="Q248" s="4">
        <v>44926</v>
      </c>
      <c r="R248" s="4">
        <v>44926</v>
      </c>
    </row>
    <row r="249" spans="1:18" x14ac:dyDescent="0.25">
      <c r="A249" s="2">
        <v>2022</v>
      </c>
      <c r="B249" s="4">
        <v>44835</v>
      </c>
      <c r="C249" s="4">
        <v>44926</v>
      </c>
      <c r="D249" s="14">
        <v>200000</v>
      </c>
      <c r="E249" s="2">
        <v>246000</v>
      </c>
      <c r="F249" s="2">
        <v>246002</v>
      </c>
      <c r="G249" s="14" t="s">
        <v>77</v>
      </c>
      <c r="H249">
        <v>5780</v>
      </c>
      <c r="I249" s="14">
        <v>4120.6499999999996</v>
      </c>
      <c r="J249">
        <v>1653.88</v>
      </c>
      <c r="K249">
        <v>1653.88</v>
      </c>
      <c r="L249" s="15">
        <v>285.08</v>
      </c>
      <c r="M249" s="14">
        <v>285.08</v>
      </c>
      <c r="N249" s="3" t="s">
        <v>67</v>
      </c>
      <c r="O249" s="5" t="s">
        <v>183</v>
      </c>
      <c r="P249" s="6" t="s">
        <v>54</v>
      </c>
      <c r="Q249" s="4">
        <v>44926</v>
      </c>
      <c r="R249" s="4">
        <v>44926</v>
      </c>
    </row>
    <row r="250" spans="1:18" x14ac:dyDescent="0.25">
      <c r="A250" s="2">
        <v>2022</v>
      </c>
      <c r="B250" s="4">
        <v>44835</v>
      </c>
      <c r="C250" s="4">
        <v>44926</v>
      </c>
      <c r="D250" s="14">
        <v>200000</v>
      </c>
      <c r="E250" s="2">
        <v>246000</v>
      </c>
      <c r="F250" s="2">
        <v>246002</v>
      </c>
      <c r="G250" s="14" t="s">
        <v>126</v>
      </c>
      <c r="H250">
        <v>5101</v>
      </c>
      <c r="I250" s="14">
        <v>844.85000000000036</v>
      </c>
      <c r="J250">
        <v>844.85</v>
      </c>
      <c r="K250">
        <v>844.85</v>
      </c>
      <c r="L250" s="15">
        <v>844.85</v>
      </c>
      <c r="M250" s="14">
        <v>844.85</v>
      </c>
      <c r="N250" s="3" t="s">
        <v>67</v>
      </c>
      <c r="O250" s="5" t="s">
        <v>183</v>
      </c>
      <c r="P250" s="6" t="s">
        <v>54</v>
      </c>
      <c r="Q250" s="4">
        <v>44926</v>
      </c>
      <c r="R250" s="4">
        <v>44926</v>
      </c>
    </row>
    <row r="251" spans="1:18" x14ac:dyDescent="0.25">
      <c r="A251" s="2">
        <v>2022</v>
      </c>
      <c r="B251" s="4">
        <v>44835</v>
      </c>
      <c r="C251" s="4">
        <v>44926</v>
      </c>
      <c r="D251" s="14">
        <v>200000</v>
      </c>
      <c r="E251" s="2">
        <v>247000</v>
      </c>
      <c r="F251" s="2">
        <v>247001</v>
      </c>
      <c r="G251" s="14" t="s">
        <v>166</v>
      </c>
      <c r="H251">
        <v>0</v>
      </c>
      <c r="I251" s="14">
        <v>310.41000000000003</v>
      </c>
      <c r="J251">
        <v>310.41000000000003</v>
      </c>
      <c r="K251">
        <v>310.41000000000003</v>
      </c>
      <c r="L251" s="15">
        <v>310.41000000000003</v>
      </c>
      <c r="M251" s="14">
        <v>310.41000000000003</v>
      </c>
      <c r="N251" s="3" t="s">
        <v>67</v>
      </c>
      <c r="O251" s="5" t="s">
        <v>183</v>
      </c>
      <c r="P251" s="6" t="s">
        <v>54</v>
      </c>
      <c r="Q251" s="4">
        <v>44926</v>
      </c>
      <c r="R251" s="4">
        <v>44926</v>
      </c>
    </row>
    <row r="252" spans="1:18" x14ac:dyDescent="0.25">
      <c r="A252" s="2">
        <v>2022</v>
      </c>
      <c r="B252" s="4">
        <v>44835</v>
      </c>
      <c r="C252" s="4">
        <v>44926</v>
      </c>
      <c r="D252" s="14">
        <v>200000</v>
      </c>
      <c r="E252" s="2">
        <v>249000</v>
      </c>
      <c r="F252" s="2">
        <v>249002</v>
      </c>
      <c r="G252" s="14" t="s">
        <v>79</v>
      </c>
      <c r="H252">
        <v>1700</v>
      </c>
      <c r="I252" s="14">
        <v>2468.7600000000002</v>
      </c>
      <c r="J252">
        <v>2397.5</v>
      </c>
      <c r="K252">
        <v>2397.5</v>
      </c>
      <c r="L252" s="15">
        <v>2397.5</v>
      </c>
      <c r="M252" s="14">
        <v>2397.5</v>
      </c>
      <c r="N252" s="3" t="s">
        <v>67</v>
      </c>
      <c r="O252" s="5" t="s">
        <v>183</v>
      </c>
      <c r="P252" s="6" t="s">
        <v>54</v>
      </c>
      <c r="Q252" s="4">
        <v>44926</v>
      </c>
      <c r="R252" s="4">
        <v>44926</v>
      </c>
    </row>
    <row r="253" spans="1:18" x14ac:dyDescent="0.25">
      <c r="A253" s="2">
        <v>2022</v>
      </c>
      <c r="B253" s="4">
        <v>44835</v>
      </c>
      <c r="C253" s="4">
        <v>44926</v>
      </c>
      <c r="D253" s="14">
        <v>200000</v>
      </c>
      <c r="E253" s="2">
        <v>251000</v>
      </c>
      <c r="F253" s="2">
        <v>251001</v>
      </c>
      <c r="G253" s="14" t="s">
        <v>167</v>
      </c>
      <c r="H253">
        <v>2550</v>
      </c>
      <c r="I253" s="14">
        <v>0</v>
      </c>
      <c r="J253">
        <v>0</v>
      </c>
      <c r="K253">
        <v>0</v>
      </c>
      <c r="L253" s="15">
        <v>0</v>
      </c>
      <c r="M253">
        <v>0</v>
      </c>
      <c r="N253" s="3" t="s">
        <v>67</v>
      </c>
      <c r="O253" s="5" t="s">
        <v>183</v>
      </c>
      <c r="P253" s="6" t="s">
        <v>54</v>
      </c>
      <c r="Q253" s="4">
        <v>44926</v>
      </c>
      <c r="R253" s="4">
        <v>44926</v>
      </c>
    </row>
    <row r="254" spans="1:18" x14ac:dyDescent="0.25">
      <c r="A254" s="2">
        <v>2022</v>
      </c>
      <c r="B254" s="4">
        <v>44835</v>
      </c>
      <c r="C254" s="4">
        <v>44926</v>
      </c>
      <c r="D254" s="14">
        <v>200000</v>
      </c>
      <c r="E254" s="2">
        <v>253000</v>
      </c>
      <c r="F254" s="2">
        <v>253001</v>
      </c>
      <c r="G254" s="14" t="s">
        <v>81</v>
      </c>
      <c r="H254">
        <v>1360</v>
      </c>
      <c r="I254" s="14">
        <v>355.40999999999997</v>
      </c>
      <c r="J254">
        <v>0</v>
      </c>
      <c r="K254">
        <v>0</v>
      </c>
      <c r="L254" s="15">
        <v>0</v>
      </c>
      <c r="M254">
        <v>0</v>
      </c>
      <c r="N254" s="3" t="s">
        <v>67</v>
      </c>
      <c r="O254" s="5" t="s">
        <v>183</v>
      </c>
      <c r="P254" s="6" t="s">
        <v>54</v>
      </c>
      <c r="Q254" s="4">
        <v>44926</v>
      </c>
      <c r="R254" s="4">
        <v>44926</v>
      </c>
    </row>
    <row r="255" spans="1:18" x14ac:dyDescent="0.25">
      <c r="A255" s="2">
        <v>2022</v>
      </c>
      <c r="B255" s="4">
        <v>44835</v>
      </c>
      <c r="C255" s="4">
        <v>44926</v>
      </c>
      <c r="D255" s="14">
        <v>200000</v>
      </c>
      <c r="E255" s="2">
        <v>256000</v>
      </c>
      <c r="F255" s="2">
        <v>256001</v>
      </c>
      <c r="G255" s="14" t="s">
        <v>168</v>
      </c>
      <c r="H255">
        <v>0</v>
      </c>
      <c r="I255" s="14">
        <v>13.92</v>
      </c>
      <c r="J255">
        <v>0</v>
      </c>
      <c r="K255">
        <v>0</v>
      </c>
      <c r="L255" s="15">
        <v>0</v>
      </c>
      <c r="M255">
        <v>0</v>
      </c>
      <c r="N255" s="3" t="s">
        <v>67</v>
      </c>
      <c r="O255" s="5" t="s">
        <v>183</v>
      </c>
      <c r="P255" s="6" t="s">
        <v>54</v>
      </c>
      <c r="Q255" s="4">
        <v>44926</v>
      </c>
      <c r="R255" s="4">
        <v>44926</v>
      </c>
    </row>
    <row r="256" spans="1:18" x14ac:dyDescent="0.25">
      <c r="A256" s="2">
        <v>2022</v>
      </c>
      <c r="B256" s="4">
        <v>44835</v>
      </c>
      <c r="C256" s="4">
        <v>44926</v>
      </c>
      <c r="D256" s="14">
        <v>200000</v>
      </c>
      <c r="E256" s="2">
        <v>261000</v>
      </c>
      <c r="F256" s="2">
        <v>261001</v>
      </c>
      <c r="G256" s="14" t="s">
        <v>82</v>
      </c>
      <c r="H256">
        <v>388800</v>
      </c>
      <c r="I256" s="14">
        <v>409673.38</v>
      </c>
      <c r="J256">
        <v>140778.04999999999</v>
      </c>
      <c r="K256">
        <v>140778.04999999999</v>
      </c>
      <c r="L256" s="15">
        <v>75359.850000000006</v>
      </c>
      <c r="M256" s="14">
        <v>223918.05</v>
      </c>
      <c r="N256" s="3" t="s">
        <v>67</v>
      </c>
      <c r="O256" s="5" t="s">
        <v>183</v>
      </c>
      <c r="P256" s="6" t="s">
        <v>54</v>
      </c>
      <c r="Q256" s="4">
        <v>44926</v>
      </c>
      <c r="R256" s="4">
        <v>44926</v>
      </c>
    </row>
    <row r="257" spans="1:18" x14ac:dyDescent="0.25">
      <c r="A257" s="2">
        <v>2022</v>
      </c>
      <c r="B257" s="4">
        <v>44835</v>
      </c>
      <c r="C257" s="4">
        <v>44926</v>
      </c>
      <c r="D257" s="14">
        <v>200000</v>
      </c>
      <c r="E257" s="2">
        <v>261000</v>
      </c>
      <c r="F257" s="2">
        <v>261002</v>
      </c>
      <c r="G257" s="14" t="s">
        <v>83</v>
      </c>
      <c r="H257">
        <v>1275</v>
      </c>
      <c r="I257" s="14">
        <v>602</v>
      </c>
      <c r="J257">
        <v>69</v>
      </c>
      <c r="K257">
        <v>69</v>
      </c>
      <c r="L257" s="15">
        <v>69</v>
      </c>
      <c r="M257" s="14">
        <v>69</v>
      </c>
      <c r="N257" s="3" t="s">
        <v>67</v>
      </c>
      <c r="O257" s="5" t="s">
        <v>183</v>
      </c>
      <c r="P257" s="6" t="s">
        <v>54</v>
      </c>
      <c r="Q257" s="4">
        <v>44926</v>
      </c>
      <c r="R257" s="4">
        <v>44926</v>
      </c>
    </row>
    <row r="258" spans="1:18" x14ac:dyDescent="0.25">
      <c r="A258" s="2">
        <v>2022</v>
      </c>
      <c r="B258" s="4">
        <v>44835</v>
      </c>
      <c r="C258" s="4">
        <v>44926</v>
      </c>
      <c r="D258" s="14">
        <v>200000</v>
      </c>
      <c r="E258" s="2">
        <v>271000</v>
      </c>
      <c r="F258" s="2">
        <v>271001</v>
      </c>
      <c r="G258" s="14" t="s">
        <v>84</v>
      </c>
      <c r="H258">
        <v>4000</v>
      </c>
      <c r="I258" s="14">
        <v>0</v>
      </c>
      <c r="J258">
        <v>0</v>
      </c>
      <c r="K258">
        <v>0</v>
      </c>
      <c r="L258" s="15">
        <v>0</v>
      </c>
      <c r="M258">
        <v>0</v>
      </c>
      <c r="N258" s="3" t="s">
        <v>67</v>
      </c>
      <c r="O258" s="5" t="s">
        <v>183</v>
      </c>
      <c r="P258" s="6" t="s">
        <v>54</v>
      </c>
      <c r="Q258" s="4">
        <v>44926</v>
      </c>
      <c r="R258" s="4">
        <v>44926</v>
      </c>
    </row>
    <row r="259" spans="1:18" x14ac:dyDescent="0.25">
      <c r="A259" s="2">
        <v>2022</v>
      </c>
      <c r="B259" s="4">
        <v>44835</v>
      </c>
      <c r="C259" s="4">
        <v>44926</v>
      </c>
      <c r="D259" s="14">
        <v>200000</v>
      </c>
      <c r="E259" s="2">
        <v>274000</v>
      </c>
      <c r="F259" s="2">
        <v>274001</v>
      </c>
      <c r="G259" s="14" t="s">
        <v>169</v>
      </c>
      <c r="H259">
        <v>0</v>
      </c>
      <c r="I259" s="14">
        <v>70.5</v>
      </c>
      <c r="J259">
        <v>0</v>
      </c>
      <c r="K259">
        <v>0</v>
      </c>
      <c r="L259" s="15">
        <v>0</v>
      </c>
      <c r="M259" s="14">
        <v>0</v>
      </c>
      <c r="N259" s="3" t="s">
        <v>67</v>
      </c>
      <c r="O259" s="5" t="s">
        <v>183</v>
      </c>
      <c r="P259" s="6" t="s">
        <v>54</v>
      </c>
      <c r="Q259" s="4">
        <v>44926</v>
      </c>
      <c r="R259" s="4">
        <v>44926</v>
      </c>
    </row>
    <row r="260" spans="1:18" x14ac:dyDescent="0.25">
      <c r="A260" s="2">
        <v>2022</v>
      </c>
      <c r="B260" s="4">
        <v>44835</v>
      </c>
      <c r="C260" s="4">
        <v>44926</v>
      </c>
      <c r="D260" s="14">
        <v>200000</v>
      </c>
      <c r="E260" s="2">
        <v>291000</v>
      </c>
      <c r="F260" s="2">
        <v>291001</v>
      </c>
      <c r="G260" s="14" t="s">
        <v>127</v>
      </c>
      <c r="H260">
        <v>3230</v>
      </c>
      <c r="I260" s="14">
        <v>1608</v>
      </c>
      <c r="J260">
        <v>0</v>
      </c>
      <c r="K260">
        <v>0</v>
      </c>
      <c r="L260" s="15">
        <v>0</v>
      </c>
      <c r="M260" s="14">
        <v>0</v>
      </c>
      <c r="N260" s="3" t="s">
        <v>67</v>
      </c>
      <c r="O260" s="5" t="s">
        <v>183</v>
      </c>
      <c r="P260" s="6" t="s">
        <v>54</v>
      </c>
      <c r="Q260" s="4">
        <v>44926</v>
      </c>
      <c r="R260" s="4">
        <v>44926</v>
      </c>
    </row>
    <row r="261" spans="1:18" x14ac:dyDescent="0.25">
      <c r="A261" s="2">
        <v>2022</v>
      </c>
      <c r="B261" s="4">
        <v>44835</v>
      </c>
      <c r="C261" s="4">
        <v>44926</v>
      </c>
      <c r="D261" s="14">
        <v>200000</v>
      </c>
      <c r="E261" s="2">
        <v>292000</v>
      </c>
      <c r="F261">
        <v>292001</v>
      </c>
      <c r="G261" t="s">
        <v>128</v>
      </c>
      <c r="H261">
        <v>851</v>
      </c>
      <c r="I261" s="14">
        <v>13987.54</v>
      </c>
      <c r="J261">
        <v>4006.7</v>
      </c>
      <c r="K261">
        <v>4006.7</v>
      </c>
      <c r="L261" s="15">
        <v>4006.7</v>
      </c>
      <c r="M261" s="14">
        <v>4006.7</v>
      </c>
      <c r="N261" s="3" t="s">
        <v>67</v>
      </c>
      <c r="O261" s="5" t="s">
        <v>183</v>
      </c>
      <c r="P261" s="6" t="s">
        <v>54</v>
      </c>
      <c r="Q261" s="4">
        <v>44926</v>
      </c>
      <c r="R261" s="4">
        <v>44926</v>
      </c>
    </row>
    <row r="262" spans="1:18" x14ac:dyDescent="0.25">
      <c r="A262" s="2">
        <v>2022</v>
      </c>
      <c r="B262" s="4">
        <v>44835</v>
      </c>
      <c r="C262" s="4">
        <v>44926</v>
      </c>
      <c r="D262" s="14">
        <v>200000</v>
      </c>
      <c r="E262" s="2">
        <v>293000</v>
      </c>
      <c r="F262">
        <v>293001</v>
      </c>
      <c r="G262" t="s">
        <v>170</v>
      </c>
      <c r="H262">
        <v>0</v>
      </c>
      <c r="I262" s="14">
        <v>4999.6000000000004</v>
      </c>
      <c r="J262">
        <v>0</v>
      </c>
      <c r="K262">
        <v>0</v>
      </c>
      <c r="L262" s="15">
        <v>0</v>
      </c>
      <c r="M262" s="14">
        <v>0</v>
      </c>
      <c r="N262" s="3" t="s">
        <v>67</v>
      </c>
      <c r="O262" s="5" t="s">
        <v>183</v>
      </c>
      <c r="P262" s="6" t="s">
        <v>54</v>
      </c>
      <c r="Q262" s="4">
        <v>44926</v>
      </c>
      <c r="R262" s="4">
        <v>44926</v>
      </c>
    </row>
    <row r="263" spans="1:18" x14ac:dyDescent="0.25">
      <c r="A263" s="2">
        <v>2022</v>
      </c>
      <c r="B263" s="4">
        <v>44835</v>
      </c>
      <c r="C263" s="4">
        <v>44926</v>
      </c>
      <c r="D263" s="14">
        <v>200000</v>
      </c>
      <c r="E263" s="2">
        <v>294000</v>
      </c>
      <c r="F263">
        <v>294001</v>
      </c>
      <c r="G263" t="s">
        <v>129</v>
      </c>
      <c r="H263">
        <v>4250</v>
      </c>
      <c r="I263" s="14">
        <v>9826.6</v>
      </c>
      <c r="J263">
        <v>2785.4</v>
      </c>
      <c r="K263">
        <v>2785.4</v>
      </c>
      <c r="L263" s="15">
        <v>2785.4</v>
      </c>
      <c r="M263" s="14">
        <v>2785.4</v>
      </c>
      <c r="N263" s="3" t="s">
        <v>67</v>
      </c>
      <c r="O263" s="5" t="s">
        <v>183</v>
      </c>
      <c r="P263" s="6" t="s">
        <v>54</v>
      </c>
      <c r="Q263" s="4">
        <v>44926</v>
      </c>
      <c r="R263" s="4">
        <v>44926</v>
      </c>
    </row>
    <row r="264" spans="1:18" x14ac:dyDescent="0.25">
      <c r="A264" s="2">
        <v>2022</v>
      </c>
      <c r="B264" s="4">
        <v>44835</v>
      </c>
      <c r="C264" s="4">
        <v>44926</v>
      </c>
      <c r="D264" s="14">
        <v>200000</v>
      </c>
      <c r="E264" s="2">
        <v>294000</v>
      </c>
      <c r="F264">
        <v>294002</v>
      </c>
      <c r="G264" t="s">
        <v>130</v>
      </c>
      <c r="H264">
        <v>1400</v>
      </c>
      <c r="I264" s="14">
        <v>16936.45</v>
      </c>
      <c r="J264">
        <v>12325.45</v>
      </c>
      <c r="K264">
        <v>12325.45</v>
      </c>
      <c r="L264" s="15">
        <v>6618.25</v>
      </c>
      <c r="M264" s="14">
        <v>6618.25</v>
      </c>
      <c r="N264" s="3" t="s">
        <v>67</v>
      </c>
      <c r="O264" s="5" t="s">
        <v>183</v>
      </c>
      <c r="P264" s="6" t="s">
        <v>54</v>
      </c>
      <c r="Q264" s="4">
        <v>44926</v>
      </c>
      <c r="R264" s="4">
        <v>44926</v>
      </c>
    </row>
    <row r="265" spans="1:18" x14ac:dyDescent="0.25">
      <c r="A265" s="2">
        <v>2022</v>
      </c>
      <c r="B265" s="4">
        <v>44835</v>
      </c>
      <c r="C265" s="4">
        <v>44926</v>
      </c>
      <c r="D265" s="14">
        <v>200000</v>
      </c>
      <c r="E265" s="2">
        <v>296000</v>
      </c>
      <c r="F265">
        <v>296001</v>
      </c>
      <c r="G265" t="s">
        <v>86</v>
      </c>
      <c r="H265">
        <v>3655</v>
      </c>
      <c r="I265" s="14">
        <v>5260.54</v>
      </c>
      <c r="J265">
        <v>616.94000000000005</v>
      </c>
      <c r="K265">
        <v>616.94000000000005</v>
      </c>
      <c r="L265" s="15">
        <v>616.94000000000005</v>
      </c>
      <c r="M265" s="14">
        <v>616.94000000000005</v>
      </c>
      <c r="N265" s="3" t="s">
        <v>67</v>
      </c>
      <c r="O265" s="5" t="s">
        <v>183</v>
      </c>
      <c r="P265" s="6" t="s">
        <v>54</v>
      </c>
      <c r="Q265" s="4">
        <v>44926</v>
      </c>
      <c r="R265" s="4">
        <v>44926</v>
      </c>
    </row>
    <row r="266" spans="1:18" x14ac:dyDescent="0.25">
      <c r="A266" s="2">
        <v>2022</v>
      </c>
      <c r="B266" s="4">
        <v>44835</v>
      </c>
      <c r="C266" s="4">
        <v>44926</v>
      </c>
      <c r="D266" s="14">
        <v>200000</v>
      </c>
      <c r="E266" s="2">
        <v>299000</v>
      </c>
      <c r="F266">
        <v>299001</v>
      </c>
      <c r="G266" t="s">
        <v>131</v>
      </c>
      <c r="H266">
        <v>3129</v>
      </c>
      <c r="I266" s="14">
        <v>1689.7</v>
      </c>
      <c r="J266">
        <v>0</v>
      </c>
      <c r="K266">
        <v>0</v>
      </c>
      <c r="L266" s="15">
        <v>0</v>
      </c>
      <c r="M266" s="14">
        <v>0</v>
      </c>
      <c r="N266" s="3" t="s">
        <v>67</v>
      </c>
      <c r="O266" s="5" t="s">
        <v>183</v>
      </c>
      <c r="P266" s="6" t="s">
        <v>54</v>
      </c>
      <c r="Q266" s="4">
        <v>44926</v>
      </c>
      <c r="R266" s="4">
        <v>44926</v>
      </c>
    </row>
    <row r="267" spans="1:18" x14ac:dyDescent="0.25">
      <c r="A267" s="2">
        <v>2022</v>
      </c>
      <c r="B267" s="4">
        <v>44835</v>
      </c>
      <c r="C267" s="4">
        <v>44926</v>
      </c>
      <c r="D267" s="15">
        <v>300000</v>
      </c>
      <c r="E267" s="15">
        <v>311000</v>
      </c>
      <c r="F267">
        <v>311001</v>
      </c>
      <c r="G267" t="s">
        <v>88</v>
      </c>
      <c r="H267">
        <v>256842</v>
      </c>
      <c r="I267">
        <v>331397.13</v>
      </c>
      <c r="J267">
        <v>126135.13</v>
      </c>
      <c r="K267">
        <v>126135.13</v>
      </c>
      <c r="L267" s="17">
        <v>126135.13</v>
      </c>
      <c r="M267" s="19">
        <v>126135.13</v>
      </c>
      <c r="N267" s="3" t="s">
        <v>67</v>
      </c>
      <c r="O267" s="5" t="s">
        <v>183</v>
      </c>
      <c r="P267" s="6" t="s">
        <v>54</v>
      </c>
      <c r="Q267" s="4">
        <v>44926</v>
      </c>
      <c r="R267" s="4">
        <v>44926</v>
      </c>
    </row>
    <row r="268" spans="1:18" x14ac:dyDescent="0.25">
      <c r="A268" s="2">
        <v>2022</v>
      </c>
      <c r="B268" s="4">
        <v>44835</v>
      </c>
      <c r="C268" s="4">
        <v>44926</v>
      </c>
      <c r="D268" s="15">
        <v>300000</v>
      </c>
      <c r="E268" s="15">
        <v>313000</v>
      </c>
      <c r="F268">
        <v>313001</v>
      </c>
      <c r="G268" t="s">
        <v>89</v>
      </c>
      <c r="H268">
        <v>0</v>
      </c>
      <c r="I268">
        <v>48984.43</v>
      </c>
      <c r="J268">
        <v>8906.26</v>
      </c>
      <c r="K268">
        <v>8906.26</v>
      </c>
      <c r="L268" s="17">
        <v>13359.39</v>
      </c>
      <c r="M268" s="19">
        <v>13359.39</v>
      </c>
      <c r="N268" s="3" t="s">
        <v>67</v>
      </c>
      <c r="O268" s="5" t="s">
        <v>183</v>
      </c>
      <c r="P268" s="6" t="s">
        <v>54</v>
      </c>
      <c r="Q268" s="4">
        <v>44926</v>
      </c>
      <c r="R268" s="4">
        <v>44926</v>
      </c>
    </row>
    <row r="269" spans="1:18" x14ac:dyDescent="0.25">
      <c r="A269" s="2">
        <v>2022</v>
      </c>
      <c r="B269" s="4">
        <v>44835</v>
      </c>
      <c r="C269" s="4">
        <v>44926</v>
      </c>
      <c r="D269" s="15">
        <v>300000</v>
      </c>
      <c r="E269" s="15">
        <v>314000</v>
      </c>
      <c r="F269">
        <v>314001</v>
      </c>
      <c r="G269" t="s">
        <v>90</v>
      </c>
      <c r="H269">
        <v>58725</v>
      </c>
      <c r="I269">
        <v>50469.42</v>
      </c>
      <c r="J269">
        <v>12158.82</v>
      </c>
      <c r="K269">
        <v>12158.82</v>
      </c>
      <c r="L269" s="17">
        <v>8105.88</v>
      </c>
      <c r="M269" s="19">
        <v>12158.82</v>
      </c>
      <c r="N269" s="3" t="s">
        <v>67</v>
      </c>
      <c r="O269" s="5" t="s">
        <v>183</v>
      </c>
      <c r="P269" s="6" t="s">
        <v>54</v>
      </c>
      <c r="Q269" s="4">
        <v>44926</v>
      </c>
      <c r="R269" s="4">
        <v>44926</v>
      </c>
    </row>
    <row r="270" spans="1:18" x14ac:dyDescent="0.25">
      <c r="A270" s="2">
        <v>2022</v>
      </c>
      <c r="B270" s="4">
        <v>44835</v>
      </c>
      <c r="C270" s="4">
        <v>44926</v>
      </c>
      <c r="D270" s="15">
        <v>300000</v>
      </c>
      <c r="E270" s="15">
        <v>317000</v>
      </c>
      <c r="F270">
        <v>317001</v>
      </c>
      <c r="G270" t="s">
        <v>133</v>
      </c>
      <c r="H270">
        <v>0</v>
      </c>
      <c r="I270">
        <v>197737.72</v>
      </c>
      <c r="J270">
        <v>49009.68</v>
      </c>
      <c r="K270">
        <v>49009.68</v>
      </c>
      <c r="L270" s="17">
        <v>32673.119999999999</v>
      </c>
      <c r="M270">
        <v>49009.68</v>
      </c>
      <c r="N270" s="3" t="s">
        <v>67</v>
      </c>
      <c r="O270" s="5" t="s">
        <v>183</v>
      </c>
      <c r="P270" s="6" t="s">
        <v>54</v>
      </c>
      <c r="Q270" s="4">
        <v>44926</v>
      </c>
      <c r="R270" s="4">
        <v>44926</v>
      </c>
    </row>
    <row r="271" spans="1:18" x14ac:dyDescent="0.25">
      <c r="A271" s="2">
        <v>2022</v>
      </c>
      <c r="B271" s="4">
        <v>44835</v>
      </c>
      <c r="C271" s="4">
        <v>44926</v>
      </c>
      <c r="D271" s="15">
        <v>300000</v>
      </c>
      <c r="E271" s="15">
        <v>318000</v>
      </c>
      <c r="F271">
        <v>318001</v>
      </c>
      <c r="G271" t="s">
        <v>91</v>
      </c>
      <c r="H271">
        <v>32000</v>
      </c>
      <c r="I271">
        <v>60751.91</v>
      </c>
      <c r="J271">
        <v>0</v>
      </c>
      <c r="K271">
        <v>0</v>
      </c>
      <c r="L271" s="16">
        <v>0</v>
      </c>
      <c r="M271">
        <v>29546.36</v>
      </c>
      <c r="N271" s="3" t="s">
        <v>67</v>
      </c>
      <c r="O271" s="5" t="s">
        <v>183</v>
      </c>
      <c r="P271" s="6" t="s">
        <v>54</v>
      </c>
      <c r="Q271" s="4">
        <v>44926</v>
      </c>
      <c r="R271" s="4">
        <v>44926</v>
      </c>
    </row>
    <row r="272" spans="1:18" x14ac:dyDescent="0.25">
      <c r="A272" s="2">
        <v>2022</v>
      </c>
      <c r="B272" s="4">
        <v>44835</v>
      </c>
      <c r="C272" s="4">
        <v>44926</v>
      </c>
      <c r="D272" s="15">
        <v>300000</v>
      </c>
      <c r="E272" s="15">
        <v>323000</v>
      </c>
      <c r="F272">
        <v>323003</v>
      </c>
      <c r="G272" t="s">
        <v>172</v>
      </c>
      <c r="H272">
        <v>0</v>
      </c>
      <c r="I272">
        <v>23619.46</v>
      </c>
      <c r="J272">
        <v>0</v>
      </c>
      <c r="K272">
        <v>0</v>
      </c>
      <c r="L272" s="16">
        <v>0</v>
      </c>
      <c r="M272">
        <v>0</v>
      </c>
      <c r="N272" s="3" t="s">
        <v>67</v>
      </c>
      <c r="O272" s="5" t="s">
        <v>183</v>
      </c>
      <c r="P272" s="6" t="s">
        <v>54</v>
      </c>
      <c r="Q272" s="4">
        <v>44926</v>
      </c>
      <c r="R272" s="4">
        <v>44926</v>
      </c>
    </row>
    <row r="273" spans="1:18" x14ac:dyDescent="0.25">
      <c r="A273" s="2">
        <v>2022</v>
      </c>
      <c r="B273" s="4">
        <v>44835</v>
      </c>
      <c r="C273" s="4">
        <v>44926</v>
      </c>
      <c r="D273" s="15">
        <v>300000</v>
      </c>
      <c r="E273" s="15">
        <v>323000</v>
      </c>
      <c r="F273">
        <v>323004</v>
      </c>
      <c r="G273" t="s">
        <v>134</v>
      </c>
      <c r="H273">
        <v>0</v>
      </c>
      <c r="I273">
        <v>21206.5</v>
      </c>
      <c r="J273">
        <v>0</v>
      </c>
      <c r="K273">
        <v>0</v>
      </c>
      <c r="L273" s="16">
        <v>0</v>
      </c>
      <c r="M273">
        <v>0</v>
      </c>
      <c r="N273" s="3" t="s">
        <v>67</v>
      </c>
      <c r="O273" s="5" t="s">
        <v>183</v>
      </c>
      <c r="P273" s="6" t="s">
        <v>54</v>
      </c>
      <c r="Q273" s="4">
        <v>44926</v>
      </c>
      <c r="R273" s="4">
        <v>44926</v>
      </c>
    </row>
    <row r="274" spans="1:18" x14ac:dyDescent="0.25">
      <c r="A274" s="2">
        <v>2022</v>
      </c>
      <c r="B274" s="4">
        <v>44835</v>
      </c>
      <c r="C274" s="4">
        <v>44926</v>
      </c>
      <c r="D274" s="15">
        <v>300000</v>
      </c>
      <c r="E274" s="15">
        <v>329000</v>
      </c>
      <c r="F274">
        <v>329001</v>
      </c>
      <c r="G274" t="s">
        <v>173</v>
      </c>
      <c r="H274">
        <v>10000</v>
      </c>
      <c r="I274">
        <v>5410</v>
      </c>
      <c r="J274">
        <v>4630</v>
      </c>
      <c r="K274">
        <v>4630</v>
      </c>
      <c r="L274" s="16">
        <v>4630</v>
      </c>
      <c r="M274">
        <v>4630</v>
      </c>
      <c r="N274" s="3" t="s">
        <v>67</v>
      </c>
      <c r="O274" s="5" t="s">
        <v>183</v>
      </c>
      <c r="P274" s="6" t="s">
        <v>54</v>
      </c>
      <c r="Q274" s="4">
        <v>44926</v>
      </c>
      <c r="R274" s="4">
        <v>44926</v>
      </c>
    </row>
    <row r="275" spans="1:18" x14ac:dyDescent="0.25">
      <c r="A275" s="2">
        <v>2022</v>
      </c>
      <c r="B275" s="4">
        <v>44835</v>
      </c>
      <c r="C275" s="4">
        <v>44926</v>
      </c>
      <c r="D275" s="15">
        <v>300000</v>
      </c>
      <c r="E275" s="15">
        <v>334000</v>
      </c>
      <c r="F275">
        <v>334002</v>
      </c>
      <c r="G275" t="s">
        <v>135</v>
      </c>
      <c r="H275">
        <v>24565</v>
      </c>
      <c r="I275">
        <v>3750</v>
      </c>
      <c r="J275">
        <v>0</v>
      </c>
      <c r="K275">
        <v>0</v>
      </c>
      <c r="L275" s="16">
        <v>0</v>
      </c>
      <c r="M275">
        <v>0</v>
      </c>
      <c r="N275" s="3" t="s">
        <v>67</v>
      </c>
      <c r="O275" s="5" t="s">
        <v>183</v>
      </c>
      <c r="P275" s="6" t="s">
        <v>54</v>
      </c>
      <c r="Q275" s="4">
        <v>44926</v>
      </c>
      <c r="R275" s="4">
        <v>44926</v>
      </c>
    </row>
    <row r="276" spans="1:18" x14ac:dyDescent="0.25">
      <c r="A276" s="2">
        <v>2022</v>
      </c>
      <c r="B276" s="4">
        <v>44835</v>
      </c>
      <c r="C276" s="4">
        <v>44926</v>
      </c>
      <c r="D276" s="15">
        <v>300000</v>
      </c>
      <c r="E276" s="15">
        <v>336000</v>
      </c>
      <c r="F276">
        <v>336001</v>
      </c>
      <c r="G276" t="s">
        <v>136</v>
      </c>
      <c r="H276">
        <v>14325</v>
      </c>
      <c r="I276">
        <v>0</v>
      </c>
      <c r="J276">
        <v>0</v>
      </c>
      <c r="K276">
        <v>0</v>
      </c>
      <c r="L276" s="16">
        <v>0</v>
      </c>
      <c r="M276">
        <v>0</v>
      </c>
      <c r="N276" s="3" t="s">
        <v>67</v>
      </c>
      <c r="O276" s="5" t="s">
        <v>183</v>
      </c>
      <c r="P276" s="6" t="s">
        <v>54</v>
      </c>
      <c r="Q276" s="4">
        <v>44926</v>
      </c>
      <c r="R276" s="4">
        <v>44926</v>
      </c>
    </row>
    <row r="277" spans="1:18" x14ac:dyDescent="0.25">
      <c r="A277" s="2">
        <v>2022</v>
      </c>
      <c r="B277" s="4">
        <v>44835</v>
      </c>
      <c r="C277" s="4">
        <v>44926</v>
      </c>
      <c r="D277" s="15">
        <v>300000</v>
      </c>
      <c r="E277" s="15">
        <v>336000</v>
      </c>
      <c r="F277">
        <v>336002</v>
      </c>
      <c r="G277" t="s">
        <v>174</v>
      </c>
      <c r="H277">
        <v>0</v>
      </c>
      <c r="I277">
        <v>-9333.2000000000007</v>
      </c>
      <c r="J277">
        <v>0</v>
      </c>
      <c r="K277">
        <v>0</v>
      </c>
      <c r="L277" s="16">
        <v>0</v>
      </c>
      <c r="M277">
        <v>0</v>
      </c>
      <c r="N277" s="3" t="s">
        <v>67</v>
      </c>
      <c r="O277" s="5" t="s">
        <v>183</v>
      </c>
      <c r="P277" s="6" t="s">
        <v>54</v>
      </c>
      <c r="Q277" s="4">
        <v>44926</v>
      </c>
      <c r="R277" s="4">
        <v>44926</v>
      </c>
    </row>
    <row r="278" spans="1:18" x14ac:dyDescent="0.25">
      <c r="A278" s="2">
        <v>2022</v>
      </c>
      <c r="B278" s="4">
        <v>44835</v>
      </c>
      <c r="C278" s="4">
        <v>44926</v>
      </c>
      <c r="D278" s="15">
        <v>300000</v>
      </c>
      <c r="E278" s="15">
        <v>341000</v>
      </c>
      <c r="F278">
        <v>341001</v>
      </c>
      <c r="G278" t="s">
        <v>137</v>
      </c>
      <c r="H278">
        <v>500</v>
      </c>
      <c r="I278">
        <v>3372.88</v>
      </c>
      <c r="J278">
        <v>3269.64</v>
      </c>
      <c r="K278">
        <v>3269.64</v>
      </c>
      <c r="L278" s="17">
        <v>3269.64</v>
      </c>
      <c r="M278">
        <v>3269.64</v>
      </c>
      <c r="N278" s="3" t="s">
        <v>67</v>
      </c>
      <c r="O278" s="5" t="s">
        <v>183</v>
      </c>
      <c r="P278" s="6" t="s">
        <v>54</v>
      </c>
      <c r="Q278" s="4">
        <v>44926</v>
      </c>
      <c r="R278" s="4">
        <v>44926</v>
      </c>
    </row>
    <row r="279" spans="1:18" x14ac:dyDescent="0.25">
      <c r="A279" s="2">
        <v>2022</v>
      </c>
      <c r="B279" s="4">
        <v>44835</v>
      </c>
      <c r="C279" s="4">
        <v>44926</v>
      </c>
      <c r="D279" s="15">
        <v>300000</v>
      </c>
      <c r="E279" s="15">
        <v>345000</v>
      </c>
      <c r="F279">
        <v>345001</v>
      </c>
      <c r="G279" t="s">
        <v>180</v>
      </c>
      <c r="H279">
        <v>0</v>
      </c>
      <c r="I279">
        <v>17054.099999999999</v>
      </c>
      <c r="J279">
        <v>17054.099999999999</v>
      </c>
      <c r="K279">
        <v>17054.099999999999</v>
      </c>
      <c r="L279">
        <v>0</v>
      </c>
      <c r="M279">
        <v>0</v>
      </c>
      <c r="N279" s="3" t="s">
        <v>67</v>
      </c>
      <c r="O279" s="5" t="s">
        <v>183</v>
      </c>
      <c r="P279" s="6" t="s">
        <v>54</v>
      </c>
      <c r="Q279" s="4">
        <v>44926</v>
      </c>
      <c r="R279" s="4">
        <v>44926</v>
      </c>
    </row>
    <row r="280" spans="1:18" x14ac:dyDescent="0.25">
      <c r="A280" s="2">
        <v>2022</v>
      </c>
      <c r="B280" s="4">
        <v>44835</v>
      </c>
      <c r="C280" s="4">
        <v>44926</v>
      </c>
      <c r="D280" s="15">
        <v>300000</v>
      </c>
      <c r="E280" s="15">
        <v>346000</v>
      </c>
      <c r="F280">
        <v>346001</v>
      </c>
      <c r="G280" t="s">
        <v>175</v>
      </c>
      <c r="H280">
        <v>0</v>
      </c>
      <c r="I280">
        <v>5568</v>
      </c>
      <c r="J280">
        <v>0</v>
      </c>
      <c r="K280">
        <v>0</v>
      </c>
      <c r="L280" s="16">
        <v>0</v>
      </c>
      <c r="M280">
        <v>0</v>
      </c>
      <c r="N280" s="3" t="s">
        <v>67</v>
      </c>
      <c r="O280" s="5" t="s">
        <v>183</v>
      </c>
      <c r="P280" s="6" t="s">
        <v>54</v>
      </c>
      <c r="Q280" s="4">
        <v>44926</v>
      </c>
      <c r="R280" s="4">
        <v>44926</v>
      </c>
    </row>
    <row r="281" spans="1:18" x14ac:dyDescent="0.25">
      <c r="A281" s="2">
        <v>2022</v>
      </c>
      <c r="B281" s="4">
        <v>44835</v>
      </c>
      <c r="C281" s="4">
        <v>44926</v>
      </c>
      <c r="D281" s="15">
        <v>300000</v>
      </c>
      <c r="E281" s="15">
        <v>347000</v>
      </c>
      <c r="F281">
        <v>347001</v>
      </c>
      <c r="G281" t="s">
        <v>138</v>
      </c>
      <c r="H281">
        <v>0</v>
      </c>
      <c r="I281">
        <v>7408.29</v>
      </c>
      <c r="J281">
        <v>3248</v>
      </c>
      <c r="K281">
        <v>3248</v>
      </c>
      <c r="L281" s="16">
        <v>3248</v>
      </c>
      <c r="M281">
        <v>3248</v>
      </c>
      <c r="N281" s="3" t="s">
        <v>67</v>
      </c>
      <c r="O281" s="5" t="s">
        <v>183</v>
      </c>
      <c r="P281" s="6" t="s">
        <v>54</v>
      </c>
      <c r="Q281" s="4">
        <v>44926</v>
      </c>
      <c r="R281" s="4">
        <v>44926</v>
      </c>
    </row>
    <row r="282" spans="1:18" x14ac:dyDescent="0.25">
      <c r="A282" s="2">
        <v>2022</v>
      </c>
      <c r="B282" s="4">
        <v>44835</v>
      </c>
      <c r="C282" s="4">
        <v>44926</v>
      </c>
      <c r="D282" s="15">
        <v>300000</v>
      </c>
      <c r="E282" s="15">
        <v>351000</v>
      </c>
      <c r="F282">
        <v>351001</v>
      </c>
      <c r="G282" t="s">
        <v>94</v>
      </c>
      <c r="H282">
        <v>4675</v>
      </c>
      <c r="I282">
        <v>11310</v>
      </c>
      <c r="J282">
        <v>5220</v>
      </c>
      <c r="K282">
        <v>5220</v>
      </c>
      <c r="L282" s="16">
        <v>5220</v>
      </c>
      <c r="M282">
        <v>5220</v>
      </c>
      <c r="N282" s="3" t="s">
        <v>67</v>
      </c>
      <c r="O282" s="5" t="s">
        <v>183</v>
      </c>
      <c r="P282" s="6" t="s">
        <v>54</v>
      </c>
      <c r="Q282" s="4">
        <v>44926</v>
      </c>
      <c r="R282" s="4">
        <v>44926</v>
      </c>
    </row>
    <row r="283" spans="1:18" x14ac:dyDescent="0.25">
      <c r="A283" s="2">
        <v>2022</v>
      </c>
      <c r="B283" s="4">
        <v>44835</v>
      </c>
      <c r="C283" s="4">
        <v>44926</v>
      </c>
      <c r="D283" s="15">
        <v>300000</v>
      </c>
      <c r="E283" s="15">
        <v>351000</v>
      </c>
      <c r="F283">
        <v>351002</v>
      </c>
      <c r="G283" t="s">
        <v>139</v>
      </c>
      <c r="H283">
        <v>4250</v>
      </c>
      <c r="I283">
        <v>0</v>
      </c>
      <c r="J283">
        <v>0</v>
      </c>
      <c r="K283">
        <v>0</v>
      </c>
      <c r="L283">
        <v>0</v>
      </c>
      <c r="M283">
        <v>0</v>
      </c>
      <c r="N283" s="3" t="s">
        <v>67</v>
      </c>
      <c r="O283" s="5" t="s">
        <v>183</v>
      </c>
      <c r="P283" s="6" t="s">
        <v>54</v>
      </c>
      <c r="Q283" s="4">
        <v>44926</v>
      </c>
      <c r="R283" s="4">
        <v>44926</v>
      </c>
    </row>
    <row r="284" spans="1:18" x14ac:dyDescent="0.25">
      <c r="A284" s="2">
        <v>2022</v>
      </c>
      <c r="B284" s="4">
        <v>44835</v>
      </c>
      <c r="C284" s="4">
        <v>44926</v>
      </c>
      <c r="D284" s="15">
        <v>300000</v>
      </c>
      <c r="E284" s="15">
        <v>352000</v>
      </c>
      <c r="F284">
        <v>352001</v>
      </c>
      <c r="G284" t="s">
        <v>95</v>
      </c>
      <c r="H284">
        <v>20247</v>
      </c>
      <c r="I284">
        <v>5652</v>
      </c>
      <c r="J284">
        <v>2610</v>
      </c>
      <c r="K284">
        <v>2610</v>
      </c>
      <c r="L284" s="16">
        <v>2610</v>
      </c>
      <c r="M284">
        <v>2610</v>
      </c>
      <c r="N284" s="3" t="s">
        <v>67</v>
      </c>
      <c r="O284" s="5" t="s">
        <v>183</v>
      </c>
      <c r="P284" s="6" t="s">
        <v>54</v>
      </c>
      <c r="Q284" s="4">
        <v>44926</v>
      </c>
      <c r="R284" s="4">
        <v>44926</v>
      </c>
    </row>
    <row r="285" spans="1:18" x14ac:dyDescent="0.25">
      <c r="A285" s="2">
        <v>2022</v>
      </c>
      <c r="B285" s="4">
        <v>44835</v>
      </c>
      <c r="C285" s="4">
        <v>44926</v>
      </c>
      <c r="D285" s="15">
        <v>300000</v>
      </c>
      <c r="E285" s="18">
        <v>352000</v>
      </c>
      <c r="F285">
        <v>352002</v>
      </c>
      <c r="G285" t="s">
        <v>140</v>
      </c>
      <c r="H285">
        <v>2550</v>
      </c>
      <c r="I285">
        <v>0</v>
      </c>
      <c r="J285">
        <v>0</v>
      </c>
      <c r="K285">
        <v>0</v>
      </c>
      <c r="L285" s="16">
        <v>0</v>
      </c>
      <c r="M285">
        <v>0</v>
      </c>
      <c r="N285" s="3" t="s">
        <v>67</v>
      </c>
      <c r="O285" s="5" t="s">
        <v>183</v>
      </c>
      <c r="P285" s="6" t="s">
        <v>54</v>
      </c>
      <c r="Q285" s="4">
        <v>44926</v>
      </c>
      <c r="R285" s="4">
        <v>44926</v>
      </c>
    </row>
    <row r="286" spans="1:18" x14ac:dyDescent="0.25">
      <c r="A286" s="2">
        <v>2022</v>
      </c>
      <c r="B286" s="4">
        <v>44835</v>
      </c>
      <c r="C286" s="4">
        <v>44926</v>
      </c>
      <c r="D286" s="15">
        <v>300000</v>
      </c>
      <c r="E286" s="18">
        <v>353000</v>
      </c>
      <c r="F286">
        <v>353001</v>
      </c>
      <c r="G286" t="s">
        <v>176</v>
      </c>
      <c r="H286">
        <v>2550</v>
      </c>
      <c r="I286">
        <v>10208</v>
      </c>
      <c r="J286">
        <v>580</v>
      </c>
      <c r="K286">
        <v>580</v>
      </c>
      <c r="L286">
        <v>0</v>
      </c>
      <c r="M286">
        <v>0</v>
      </c>
      <c r="N286" s="3" t="s">
        <v>67</v>
      </c>
      <c r="O286" s="5" t="s">
        <v>183</v>
      </c>
      <c r="P286" s="6" t="s">
        <v>54</v>
      </c>
      <c r="Q286" s="4">
        <v>44926</v>
      </c>
      <c r="R286" s="4">
        <v>44926</v>
      </c>
    </row>
    <row r="287" spans="1:18" x14ac:dyDescent="0.25">
      <c r="A287" s="2">
        <v>2022</v>
      </c>
      <c r="B287" s="4">
        <v>44835</v>
      </c>
      <c r="C287" s="4">
        <v>44926</v>
      </c>
      <c r="D287" s="15">
        <v>300000</v>
      </c>
      <c r="E287" s="18">
        <v>355000</v>
      </c>
      <c r="F287">
        <v>355001</v>
      </c>
      <c r="G287" t="s">
        <v>142</v>
      </c>
      <c r="H287">
        <v>15800</v>
      </c>
      <c r="I287">
        <v>8814.7900000000009</v>
      </c>
      <c r="J287">
        <v>830</v>
      </c>
      <c r="K287">
        <v>830</v>
      </c>
      <c r="L287" s="17">
        <v>830</v>
      </c>
      <c r="M287">
        <v>830</v>
      </c>
      <c r="N287" s="3" t="s">
        <v>67</v>
      </c>
      <c r="O287" s="5" t="s">
        <v>183</v>
      </c>
      <c r="P287" s="6" t="s">
        <v>54</v>
      </c>
      <c r="Q287" s="4">
        <v>44926</v>
      </c>
      <c r="R287" s="4">
        <v>44926</v>
      </c>
    </row>
    <row r="288" spans="1:18" x14ac:dyDescent="0.25">
      <c r="A288" s="2">
        <v>2022</v>
      </c>
      <c r="B288" s="4">
        <v>44835</v>
      </c>
      <c r="C288" s="4">
        <v>44926</v>
      </c>
      <c r="D288" s="15">
        <v>300000</v>
      </c>
      <c r="E288" s="15">
        <v>358000</v>
      </c>
      <c r="F288">
        <v>358001</v>
      </c>
      <c r="G288" t="s">
        <v>143</v>
      </c>
      <c r="H288">
        <v>1000</v>
      </c>
      <c r="I288">
        <v>0</v>
      </c>
      <c r="J288">
        <v>0</v>
      </c>
      <c r="K288">
        <v>0</v>
      </c>
      <c r="L288">
        <v>0</v>
      </c>
      <c r="M288">
        <v>0</v>
      </c>
      <c r="N288" s="3" t="s">
        <v>67</v>
      </c>
      <c r="O288" s="5" t="s">
        <v>183</v>
      </c>
      <c r="P288" s="6" t="s">
        <v>54</v>
      </c>
      <c r="Q288" s="4">
        <v>44926</v>
      </c>
      <c r="R288" s="4">
        <v>44926</v>
      </c>
    </row>
    <row r="289" spans="1:18" x14ac:dyDescent="0.25">
      <c r="A289" s="2">
        <v>2022</v>
      </c>
      <c r="B289" s="4">
        <v>44835</v>
      </c>
      <c r="C289" s="4">
        <v>44926</v>
      </c>
      <c r="D289" s="15">
        <v>300000</v>
      </c>
      <c r="E289" s="18">
        <v>358000</v>
      </c>
      <c r="F289">
        <v>358002</v>
      </c>
      <c r="G289" t="s">
        <v>144</v>
      </c>
      <c r="H289">
        <v>27200</v>
      </c>
      <c r="I289">
        <v>16753.849999999999</v>
      </c>
      <c r="J289">
        <v>4819.49</v>
      </c>
      <c r="K289">
        <v>4819.49</v>
      </c>
      <c r="L289" s="17">
        <v>4819.49</v>
      </c>
      <c r="M289">
        <v>4819.49</v>
      </c>
      <c r="N289" s="3" t="s">
        <v>67</v>
      </c>
      <c r="O289" s="5" t="s">
        <v>183</v>
      </c>
      <c r="P289" s="6" t="s">
        <v>54</v>
      </c>
      <c r="Q289" s="4">
        <v>44926</v>
      </c>
      <c r="R289" s="4">
        <v>44926</v>
      </c>
    </row>
    <row r="290" spans="1:18" x14ac:dyDescent="0.25">
      <c r="A290" s="2">
        <v>2022</v>
      </c>
      <c r="B290" s="4">
        <v>44835</v>
      </c>
      <c r="C290" s="4">
        <v>44926</v>
      </c>
      <c r="D290" s="15">
        <v>300000</v>
      </c>
      <c r="E290" s="18">
        <v>359000</v>
      </c>
      <c r="F290">
        <v>359001</v>
      </c>
      <c r="G290" t="s">
        <v>181</v>
      </c>
      <c r="H290">
        <v>0</v>
      </c>
      <c r="I290">
        <v>4757.6000000000004</v>
      </c>
      <c r="J290">
        <v>4757.6000000000004</v>
      </c>
      <c r="K290">
        <v>4757.6000000000004</v>
      </c>
      <c r="L290" s="17">
        <v>4757.6000000000004</v>
      </c>
      <c r="M290">
        <v>4757.6000000000004</v>
      </c>
      <c r="N290" s="3" t="s">
        <v>67</v>
      </c>
      <c r="O290" s="5" t="s">
        <v>183</v>
      </c>
      <c r="P290" s="6" t="s">
        <v>54</v>
      </c>
      <c r="Q290" s="4">
        <v>44926</v>
      </c>
      <c r="R290" s="4">
        <v>44926</v>
      </c>
    </row>
    <row r="291" spans="1:18" x14ac:dyDescent="0.25">
      <c r="A291" s="2">
        <v>2022</v>
      </c>
      <c r="B291" s="4">
        <v>44835</v>
      </c>
      <c r="C291" s="4">
        <v>44926</v>
      </c>
      <c r="D291" s="15">
        <v>300000</v>
      </c>
      <c r="E291" s="15">
        <v>361000</v>
      </c>
      <c r="F291">
        <v>361002</v>
      </c>
      <c r="G291" t="s">
        <v>117</v>
      </c>
      <c r="H291">
        <v>17850</v>
      </c>
      <c r="I291">
        <v>4094.7999999999993</v>
      </c>
      <c r="J291">
        <v>0</v>
      </c>
      <c r="K291">
        <v>0</v>
      </c>
      <c r="L291" s="16">
        <v>0</v>
      </c>
      <c r="M291">
        <v>0</v>
      </c>
      <c r="N291" s="3" t="s">
        <v>67</v>
      </c>
      <c r="O291" s="5" t="s">
        <v>183</v>
      </c>
      <c r="P291" s="6" t="s">
        <v>54</v>
      </c>
      <c r="Q291" s="4">
        <v>44926</v>
      </c>
      <c r="R291" s="4">
        <v>44926</v>
      </c>
    </row>
    <row r="292" spans="1:18" x14ac:dyDescent="0.25">
      <c r="A292" s="2">
        <v>2022</v>
      </c>
      <c r="B292" s="4">
        <v>44835</v>
      </c>
      <c r="C292" s="4">
        <v>44926</v>
      </c>
      <c r="D292" s="15">
        <v>300000</v>
      </c>
      <c r="E292" s="15">
        <v>336000</v>
      </c>
      <c r="F292">
        <v>336002</v>
      </c>
      <c r="G292" t="s">
        <v>182</v>
      </c>
      <c r="H292">
        <v>11050</v>
      </c>
      <c r="I292">
        <v>11050</v>
      </c>
      <c r="J292">
        <v>0</v>
      </c>
      <c r="K292">
        <v>0</v>
      </c>
      <c r="L292" s="16">
        <v>0</v>
      </c>
      <c r="M292">
        <v>0</v>
      </c>
      <c r="N292" s="3" t="s">
        <v>67</v>
      </c>
      <c r="O292" s="5" t="s">
        <v>183</v>
      </c>
      <c r="P292" s="6" t="s">
        <v>54</v>
      </c>
      <c r="Q292" s="4">
        <v>44926</v>
      </c>
      <c r="R292" s="4">
        <v>44926</v>
      </c>
    </row>
    <row r="293" spans="1:18" x14ac:dyDescent="0.25">
      <c r="A293" s="2">
        <v>2022</v>
      </c>
      <c r="B293" s="4">
        <v>44835</v>
      </c>
      <c r="C293" s="4">
        <v>44926</v>
      </c>
      <c r="D293" s="15">
        <v>300000</v>
      </c>
      <c r="E293" s="15">
        <v>364000</v>
      </c>
      <c r="F293">
        <v>364001</v>
      </c>
      <c r="G293" t="s">
        <v>97</v>
      </c>
      <c r="H293">
        <v>850</v>
      </c>
      <c r="I293">
        <v>0</v>
      </c>
      <c r="J293">
        <v>0</v>
      </c>
      <c r="K293">
        <v>0</v>
      </c>
      <c r="L293" s="16">
        <v>0</v>
      </c>
      <c r="M293">
        <v>0</v>
      </c>
      <c r="N293" s="3" t="s">
        <v>67</v>
      </c>
      <c r="O293" s="5" t="s">
        <v>183</v>
      </c>
      <c r="P293" s="6" t="s">
        <v>54</v>
      </c>
      <c r="Q293" s="4">
        <v>44926</v>
      </c>
      <c r="R293" s="4">
        <v>44926</v>
      </c>
    </row>
    <row r="294" spans="1:18" x14ac:dyDescent="0.25">
      <c r="A294" s="2">
        <v>2022</v>
      </c>
      <c r="B294" s="4">
        <v>44835</v>
      </c>
      <c r="C294" s="4">
        <v>44926</v>
      </c>
      <c r="D294" s="15">
        <v>300000</v>
      </c>
      <c r="E294" s="15">
        <v>371000</v>
      </c>
      <c r="F294">
        <v>371001</v>
      </c>
      <c r="G294" t="s">
        <v>98</v>
      </c>
      <c r="H294">
        <v>10200</v>
      </c>
      <c r="I294">
        <v>55398.01</v>
      </c>
      <c r="J294">
        <v>0</v>
      </c>
      <c r="K294">
        <v>0</v>
      </c>
      <c r="L294" s="16">
        <v>0</v>
      </c>
      <c r="M294">
        <v>0</v>
      </c>
      <c r="N294" s="3" t="s">
        <v>67</v>
      </c>
      <c r="O294" s="5" t="s">
        <v>183</v>
      </c>
      <c r="P294" s="6" t="s">
        <v>54</v>
      </c>
      <c r="Q294" s="4">
        <v>44926</v>
      </c>
      <c r="R294" s="4">
        <v>44926</v>
      </c>
    </row>
    <row r="295" spans="1:18" x14ac:dyDescent="0.25">
      <c r="A295" s="2">
        <v>2022</v>
      </c>
      <c r="B295" s="4">
        <v>44835</v>
      </c>
      <c r="C295" s="4">
        <v>44926</v>
      </c>
      <c r="D295" s="15">
        <v>300000</v>
      </c>
      <c r="E295" s="15">
        <v>372000</v>
      </c>
      <c r="F295">
        <v>372001</v>
      </c>
      <c r="G295" t="s">
        <v>99</v>
      </c>
      <c r="H295">
        <v>3570</v>
      </c>
      <c r="I295">
        <v>360</v>
      </c>
      <c r="J295">
        <v>206</v>
      </c>
      <c r="K295">
        <v>206</v>
      </c>
      <c r="L295" s="17">
        <v>206</v>
      </c>
      <c r="M295">
        <v>206</v>
      </c>
      <c r="N295" s="3" t="s">
        <v>67</v>
      </c>
      <c r="O295" s="5" t="s">
        <v>183</v>
      </c>
      <c r="P295" s="6" t="s">
        <v>54</v>
      </c>
      <c r="Q295" s="4">
        <v>44926</v>
      </c>
      <c r="R295" s="4">
        <v>44926</v>
      </c>
    </row>
    <row r="296" spans="1:18" x14ac:dyDescent="0.25">
      <c r="A296" s="2">
        <v>2022</v>
      </c>
      <c r="B296" s="4">
        <v>44835</v>
      </c>
      <c r="C296" s="4">
        <v>44926</v>
      </c>
      <c r="D296" s="15">
        <v>300000</v>
      </c>
      <c r="E296" s="15">
        <v>375000</v>
      </c>
      <c r="F296">
        <v>375001</v>
      </c>
      <c r="G296" t="s">
        <v>100</v>
      </c>
      <c r="H296">
        <v>18275</v>
      </c>
      <c r="I296">
        <v>78349.41</v>
      </c>
      <c r="J296">
        <v>8265.31</v>
      </c>
      <c r="K296">
        <v>8265.31</v>
      </c>
      <c r="L296" s="17">
        <v>8265.31</v>
      </c>
      <c r="M296">
        <v>8265.31</v>
      </c>
      <c r="N296" s="3" t="s">
        <v>67</v>
      </c>
      <c r="O296" s="5" t="s">
        <v>183</v>
      </c>
      <c r="P296" s="6" t="s">
        <v>54</v>
      </c>
      <c r="Q296" s="4">
        <v>44926</v>
      </c>
      <c r="R296" s="4">
        <v>44926</v>
      </c>
    </row>
    <row r="297" spans="1:18" x14ac:dyDescent="0.25">
      <c r="A297" s="2">
        <v>2022</v>
      </c>
      <c r="B297" s="4">
        <v>44835</v>
      </c>
      <c r="C297" s="4">
        <v>44926</v>
      </c>
      <c r="D297" s="15">
        <v>300000</v>
      </c>
      <c r="E297" s="15">
        <v>383000</v>
      </c>
      <c r="F297">
        <v>382002</v>
      </c>
      <c r="G297" t="s">
        <v>101</v>
      </c>
      <c r="H297">
        <v>18914</v>
      </c>
      <c r="I297">
        <v>2905.5499999999993</v>
      </c>
      <c r="J297">
        <v>2485.13</v>
      </c>
      <c r="K297">
        <v>2485.13</v>
      </c>
      <c r="L297" s="17">
        <v>188.33</v>
      </c>
      <c r="M297">
        <v>188.33</v>
      </c>
      <c r="N297" s="3" t="s">
        <v>67</v>
      </c>
      <c r="O297" s="5" t="s">
        <v>183</v>
      </c>
      <c r="P297" s="6" t="s">
        <v>54</v>
      </c>
      <c r="Q297" s="4">
        <v>44926</v>
      </c>
      <c r="R297" s="4">
        <v>44926</v>
      </c>
    </row>
    <row r="298" spans="1:18" x14ac:dyDescent="0.25">
      <c r="A298" s="2">
        <v>2022</v>
      </c>
      <c r="B298" s="4">
        <v>44835</v>
      </c>
      <c r="C298" s="4">
        <v>44926</v>
      </c>
      <c r="D298" s="15">
        <v>300000</v>
      </c>
      <c r="E298" s="15">
        <v>382000</v>
      </c>
      <c r="F298">
        <v>382003</v>
      </c>
      <c r="G298" t="s">
        <v>177</v>
      </c>
      <c r="H298">
        <v>0</v>
      </c>
      <c r="I298">
        <v>151.5</v>
      </c>
      <c r="J298">
        <v>151.5</v>
      </c>
      <c r="K298">
        <v>151.5</v>
      </c>
      <c r="L298" s="17">
        <v>151.5</v>
      </c>
      <c r="M298">
        <v>151.5</v>
      </c>
      <c r="N298" s="3" t="s">
        <v>67</v>
      </c>
      <c r="O298" s="5" t="s">
        <v>183</v>
      </c>
      <c r="P298" s="6" t="s">
        <v>54</v>
      </c>
      <c r="Q298" s="4">
        <v>44926</v>
      </c>
      <c r="R298" s="4">
        <v>44926</v>
      </c>
    </row>
    <row r="299" spans="1:18" x14ac:dyDescent="0.25">
      <c r="A299" s="2">
        <v>2022</v>
      </c>
      <c r="B299" s="4">
        <v>44835</v>
      </c>
      <c r="C299" s="4">
        <v>44926</v>
      </c>
      <c r="D299" s="15">
        <v>300000</v>
      </c>
      <c r="E299" s="15">
        <v>383000</v>
      </c>
      <c r="F299">
        <v>383001</v>
      </c>
      <c r="G299" t="s">
        <v>103</v>
      </c>
      <c r="H299">
        <v>25500</v>
      </c>
      <c r="I299">
        <v>0</v>
      </c>
      <c r="J299">
        <v>0</v>
      </c>
      <c r="K299">
        <v>0</v>
      </c>
      <c r="L299" s="18">
        <v>0</v>
      </c>
      <c r="M299">
        <v>0</v>
      </c>
      <c r="N299" s="3" t="s">
        <v>67</v>
      </c>
      <c r="O299" s="5" t="s">
        <v>183</v>
      </c>
      <c r="P299" s="6" t="s">
        <v>54</v>
      </c>
      <c r="Q299" s="4">
        <v>44926</v>
      </c>
      <c r="R299" s="4">
        <v>44926</v>
      </c>
    </row>
    <row r="300" spans="1:18" x14ac:dyDescent="0.25">
      <c r="A300" s="2">
        <v>2022</v>
      </c>
      <c r="B300" s="4">
        <v>44835</v>
      </c>
      <c r="C300" s="4">
        <v>44926</v>
      </c>
      <c r="D300" s="18">
        <v>300000</v>
      </c>
      <c r="E300" s="15">
        <v>392000</v>
      </c>
      <c r="F300">
        <v>392001</v>
      </c>
      <c r="G300" t="s">
        <v>104</v>
      </c>
      <c r="H300">
        <v>1700</v>
      </c>
      <c r="I300">
        <v>2648.89</v>
      </c>
      <c r="J300">
        <v>0</v>
      </c>
      <c r="K300">
        <v>0</v>
      </c>
      <c r="L300" s="18">
        <v>0</v>
      </c>
      <c r="M300">
        <v>0</v>
      </c>
      <c r="N300" s="3" t="s">
        <v>67</v>
      </c>
      <c r="O300" s="5" t="s">
        <v>183</v>
      </c>
      <c r="P300" s="6" t="s">
        <v>54</v>
      </c>
      <c r="Q300" s="4">
        <v>44926</v>
      </c>
      <c r="R300" s="4">
        <v>44926</v>
      </c>
    </row>
    <row r="301" spans="1:18" x14ac:dyDescent="0.25">
      <c r="A301" s="2">
        <v>2022</v>
      </c>
      <c r="B301" s="4">
        <v>44835</v>
      </c>
      <c r="C301" s="4">
        <v>44926</v>
      </c>
      <c r="D301" s="18">
        <v>300000</v>
      </c>
      <c r="E301" s="15">
        <v>399000</v>
      </c>
      <c r="F301">
        <v>399001</v>
      </c>
      <c r="G301" t="s">
        <v>105</v>
      </c>
      <c r="H301">
        <v>4675</v>
      </c>
      <c r="I301">
        <v>0</v>
      </c>
      <c r="J301">
        <v>0</v>
      </c>
      <c r="K301">
        <v>0</v>
      </c>
      <c r="L301" s="18">
        <v>0</v>
      </c>
      <c r="M301">
        <v>0</v>
      </c>
      <c r="N301" s="3" t="s">
        <v>67</v>
      </c>
      <c r="O301" s="5" t="s">
        <v>183</v>
      </c>
      <c r="P301" s="6" t="s">
        <v>54</v>
      </c>
      <c r="Q301" s="4">
        <v>44926</v>
      </c>
      <c r="R301" s="4">
        <v>44926</v>
      </c>
    </row>
  </sheetData>
  <mergeCells count="7">
    <mergeCell ref="A6:S6"/>
    <mergeCell ref="A2:C2"/>
    <mergeCell ref="D2:F2"/>
    <mergeCell ref="G2:I2"/>
    <mergeCell ref="A3:C3"/>
    <mergeCell ref="D3:F3"/>
    <mergeCell ref="G3:I3"/>
  </mergeCells>
  <hyperlinks>
    <hyperlink ref="O8" r:id="rId1"/>
    <hyperlink ref="O9:O74" r:id="rId2" display="https://contraloria.bcs.gob.mx/wp-content/uploads/2022/06/Gasto-por-Capitulo-Concepto-y-Partida-1er-Trimestre-2022.pdf"/>
    <hyperlink ref="O142" r:id="rId3"/>
    <hyperlink ref="O143:O158" r:id="rId4" display="https://contraloria.bcs.gob.mx/wp-content/uploads/2022/11/CLASIFICACION-POR-OBJETO-DEL-GASTO.pdf"/>
    <hyperlink ref="O159" r:id="rId5"/>
    <hyperlink ref="O160" r:id="rId6"/>
    <hyperlink ref="O161" r:id="rId7"/>
    <hyperlink ref="O162" r:id="rId8"/>
    <hyperlink ref="O163" r:id="rId9"/>
    <hyperlink ref="O164" r:id="rId10"/>
    <hyperlink ref="O165" r:id="rId11"/>
    <hyperlink ref="O166" r:id="rId12"/>
    <hyperlink ref="O167" r:id="rId13"/>
    <hyperlink ref="O168" r:id="rId14"/>
    <hyperlink ref="O169" r:id="rId15"/>
    <hyperlink ref="O170" r:id="rId16"/>
    <hyperlink ref="O171" r:id="rId17"/>
    <hyperlink ref="O172" r:id="rId18"/>
    <hyperlink ref="O173" r:id="rId19"/>
    <hyperlink ref="O174" r:id="rId20"/>
    <hyperlink ref="O175" r:id="rId21"/>
    <hyperlink ref="O176" r:id="rId22"/>
    <hyperlink ref="O177" r:id="rId23"/>
    <hyperlink ref="O178" r:id="rId24"/>
    <hyperlink ref="O179" r:id="rId25"/>
    <hyperlink ref="O180" r:id="rId26"/>
    <hyperlink ref="O181" r:id="rId27"/>
    <hyperlink ref="O182" r:id="rId28"/>
    <hyperlink ref="O183" r:id="rId29"/>
    <hyperlink ref="O184" r:id="rId30"/>
    <hyperlink ref="O185" r:id="rId31"/>
    <hyperlink ref="O186" r:id="rId32"/>
    <hyperlink ref="O187" r:id="rId33"/>
    <hyperlink ref="O188" r:id="rId34"/>
    <hyperlink ref="O189" r:id="rId35"/>
    <hyperlink ref="O190" r:id="rId36"/>
    <hyperlink ref="O191" r:id="rId37"/>
    <hyperlink ref="O192" r:id="rId38"/>
    <hyperlink ref="O193" r:id="rId39"/>
    <hyperlink ref="O194" r:id="rId40"/>
    <hyperlink ref="O195" r:id="rId41"/>
    <hyperlink ref="O196" r:id="rId42"/>
    <hyperlink ref="O197" r:id="rId43"/>
    <hyperlink ref="O198" r:id="rId44"/>
    <hyperlink ref="O199" r:id="rId45"/>
    <hyperlink ref="O200" r:id="rId46"/>
    <hyperlink ref="O201" r:id="rId47"/>
    <hyperlink ref="O202" r:id="rId48"/>
    <hyperlink ref="O203" r:id="rId49"/>
    <hyperlink ref="O204" r:id="rId50"/>
    <hyperlink ref="O205" r:id="rId51"/>
    <hyperlink ref="O206" r:id="rId52"/>
    <hyperlink ref="O207" r:id="rId53"/>
    <hyperlink ref="O208" r:id="rId54"/>
    <hyperlink ref="O209" r:id="rId55"/>
    <hyperlink ref="O210" r:id="rId56"/>
    <hyperlink ref="O211" r:id="rId57"/>
    <hyperlink ref="O212" r:id="rId58"/>
    <hyperlink ref="O213" r:id="rId59"/>
    <hyperlink ref="O214" r:id="rId60"/>
    <hyperlink ref="O215" r:id="rId61"/>
    <hyperlink ref="O216" r:id="rId62"/>
    <hyperlink ref="O217" r:id="rId63"/>
    <hyperlink ref="O218" r:id="rId64"/>
    <hyperlink ref="O219" r:id="rId65"/>
    <hyperlink ref="O220" r:id="rId66"/>
    <hyperlink ref="O221" r:id="rId67"/>
    <hyperlink ref="O222:O301" r:id="rId68" display="https://contraloria.bcs.gob.mx/wp-content/uploads/2023/02/CLASIFICACION-POR-OBJETO-DEL-GASTO.pd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Angela Aguirre</cp:lastModifiedBy>
  <dcterms:created xsi:type="dcterms:W3CDTF">2021-04-14T19:39:02Z</dcterms:created>
  <dcterms:modified xsi:type="dcterms:W3CDTF">2023-02-20T17:47:01Z</dcterms:modified>
</cp:coreProperties>
</file>